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Открытые спец счета ФКР" sheetId="2" r:id="rId1"/>
    <sheet name="Новые спец счета" sheetId="4" r:id="rId2"/>
  </sheets>
  <definedNames>
    <definedName name="_xlnm._FilterDatabase" localSheetId="0" hidden="1">'Открытые спец счета ФКР'!$A$2:$I$114</definedName>
  </definedNames>
  <calcPr calcId="152511"/>
</workbook>
</file>

<file path=xl/calcChain.xml><?xml version="1.0" encoding="utf-8"?>
<calcChain xmlns="http://schemas.openxmlformats.org/spreadsheetml/2006/main">
  <c r="I107" i="2" l="1"/>
  <c r="I92" i="2" l="1"/>
  <c r="I93" i="2"/>
  <c r="I114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8" i="2"/>
  <c r="I109" i="2"/>
  <c r="I110" i="2"/>
  <c r="I111" i="2"/>
  <c r="I112" i="2"/>
  <c r="I113" i="2"/>
  <c r="I3" i="2"/>
</calcChain>
</file>

<file path=xl/sharedStrings.xml><?xml version="1.0" encoding="utf-8"?>
<sst xmlns="http://schemas.openxmlformats.org/spreadsheetml/2006/main" count="617" uniqueCount="199">
  <si>
    <t>Почтовый адрес МКД</t>
  </si>
  <si>
    <t>Полное наименование владельца специального счета</t>
  </si>
  <si>
    <t>Номер специального счета</t>
  </si>
  <si>
    <t>Общая площадь жилых и нежилых помещений в МКД, кв.м.</t>
  </si>
  <si>
    <t>Фонд капитального ремонта Республики Карелия</t>
  </si>
  <si>
    <t>г. Петрозаводск</t>
  </si>
  <si>
    <t>Петрозаводский филиал Банка «Возрождение» (ПАО)</t>
  </si>
  <si>
    <t>ПАО АКБ «Связь-Банк»</t>
  </si>
  <si>
    <t>N                           п/п</t>
  </si>
  <si>
    <t>40604810297000000003</t>
  </si>
  <si>
    <t>40604810697000000001</t>
  </si>
  <si>
    <t>40604810997000000002</t>
  </si>
  <si>
    <t>1А</t>
  </si>
  <si>
    <t>40604810003360000075</t>
  </si>
  <si>
    <t>40604810203360000082</t>
  </si>
  <si>
    <t>40604810003360000059</t>
  </si>
  <si>
    <t>40604810203360000053</t>
  </si>
  <si>
    <t>40604810103360000085</t>
  </si>
  <si>
    <t>40604810303360000005</t>
  </si>
  <si>
    <t>40604810803360000055</t>
  </si>
  <si>
    <t>40604810403360000060</t>
  </si>
  <si>
    <t>40604810303360000047</t>
  </si>
  <si>
    <t>40604810603360000077</t>
  </si>
  <si>
    <t>40604810003360000046</t>
  </si>
  <si>
    <t>40604810703360000045</t>
  </si>
  <si>
    <t>40604810703360000058</t>
  </si>
  <si>
    <t>40604810403360000057</t>
  </si>
  <si>
    <t>40604810303360000076</t>
  </si>
  <si>
    <t>40604810521000000008</t>
  </si>
  <si>
    <t>40604810603360000051</t>
  </si>
  <si>
    <t>40604810303360000063</t>
  </si>
  <si>
    <t>40604810103360000072</t>
  </si>
  <si>
    <t>40604810503360000083</t>
  </si>
  <si>
    <t>40604810703360000003</t>
  </si>
  <si>
    <t>40604810903360000049</t>
  </si>
  <si>
    <t>40604810703360000061</t>
  </si>
  <si>
    <t>40604810603360000080</t>
  </si>
  <si>
    <t>40604810403360000044</t>
  </si>
  <si>
    <t>40604810603360000064</t>
  </si>
  <si>
    <t>40604810003360000004</t>
  </si>
  <si>
    <t>40604810103360000056</t>
  </si>
  <si>
    <t>40604810103360000043</t>
  </si>
  <si>
    <t>40604810803360000042</t>
  </si>
  <si>
    <t>40604810503360000070</t>
  </si>
  <si>
    <t>40604810403360000086</t>
  </si>
  <si>
    <t>40604810203360000024</t>
  </si>
  <si>
    <t>40604810503360000012</t>
  </si>
  <si>
    <t>40604810803360000039</t>
  </si>
  <si>
    <t>40604810203360000079</t>
  </si>
  <si>
    <t>40604810503360000009</t>
  </si>
  <si>
    <t>40604810503360000025</t>
  </si>
  <si>
    <t>40604810903360000078</t>
  </si>
  <si>
    <t>40604810203360000066</t>
  </si>
  <si>
    <t>40604810203360000008</t>
  </si>
  <si>
    <t>40604810203360000037</t>
  </si>
  <si>
    <t>40604810903360000065</t>
  </si>
  <si>
    <t>40604810903360000036</t>
  </si>
  <si>
    <t>40604810603360000035</t>
  </si>
  <si>
    <t>40604810503360000067</t>
  </si>
  <si>
    <t>40604810303360000034</t>
  </si>
  <si>
    <t>40604810803360000013</t>
  </si>
  <si>
    <t>40604810003360000033</t>
  </si>
  <si>
    <t>40604810703360000032</t>
  </si>
  <si>
    <t>40604810103360000030</t>
  </si>
  <si>
    <t>40604810703360000029</t>
  </si>
  <si>
    <t>40604810403360000028</t>
  </si>
  <si>
    <t>40604810603360000006</t>
  </si>
  <si>
    <t>40604810803360000084</t>
  </si>
  <si>
    <t>40604810103360000027</t>
  </si>
  <si>
    <t>40604810903360000023</t>
  </si>
  <si>
    <t>40604810803360000071</t>
  </si>
  <si>
    <t>40604810403360000015</t>
  </si>
  <si>
    <t>40604810603360000022</t>
  </si>
  <si>
    <t>40604810803360000068</t>
  </si>
  <si>
    <t>40604810303360000021</t>
  </si>
  <si>
    <t>40604810503360000041</t>
  </si>
  <si>
    <t>40604810603360000019</t>
  </si>
  <si>
    <t>40604810303360000018</t>
  </si>
  <si>
    <t>40604810103360000001</t>
  </si>
  <si>
    <t>40604810003360000017</t>
  </si>
  <si>
    <t>40604810703360000016</t>
  </si>
  <si>
    <t>40604810521000000011</t>
  </si>
  <si>
    <t>40604810221000000010</t>
  </si>
  <si>
    <t>40604810021000000003</t>
  </si>
  <si>
    <t>40604810221000000007</t>
  </si>
  <si>
    <t>40604810621000000005</t>
  </si>
  <si>
    <t>40604810321000000004</t>
  </si>
  <si>
    <t>40604810421000000001</t>
  </si>
  <si>
    <t>40604810921000000006</t>
  </si>
  <si>
    <t>40604810725000000001</t>
  </si>
  <si>
    <t>40604810825000000008</t>
  </si>
  <si>
    <t>40604810625000000004</t>
  </si>
  <si>
    <t>40604810925000000005</t>
  </si>
  <si>
    <t>40604810125000000012</t>
  </si>
  <si>
    <t>40604810125000000009</t>
  </si>
  <si>
    <t>40604810525000000010</t>
  </si>
  <si>
    <t>40604810225000000006</t>
  </si>
  <si>
    <t>40604810525000000007</t>
  </si>
  <si>
    <t>Муезерский</t>
  </si>
  <si>
    <t>40604810025000000002</t>
  </si>
  <si>
    <t>Лоухи</t>
  </si>
  <si>
    <t>40604810325000000003</t>
  </si>
  <si>
    <t>40604810103360000069</t>
  </si>
  <si>
    <t>40604810425000000013</t>
  </si>
  <si>
    <t>40604810403900142783</t>
  </si>
  <si>
    <t>Эссойла</t>
  </si>
  <si>
    <t>40604810025000000015</t>
  </si>
  <si>
    <t>Суоярви</t>
  </si>
  <si>
    <t>Суоярвское шоссе</t>
  </si>
  <si>
    <t>40604810725000000014</t>
  </si>
  <si>
    <t>г.Петрозаводск</t>
  </si>
  <si>
    <t>пр.А.Невского</t>
  </si>
  <si>
    <t>пр.Ленина</t>
  </si>
  <si>
    <t>ул.Державина</t>
  </si>
  <si>
    <t>ул.Дзержинского</t>
  </si>
  <si>
    <t>ул.Лесная</t>
  </si>
  <si>
    <t>ул.Торнева</t>
  </si>
  <si>
    <t>д.Хийденсельга</t>
  </si>
  <si>
    <t>ул.Первомайская</t>
  </si>
  <si>
    <t>с.Вешкелица</t>
  </si>
  <si>
    <t>ул.Советская</t>
  </si>
  <si>
    <t>ул.Стойкина</t>
  </si>
  <si>
    <t>11-Б</t>
  </si>
  <si>
    <t>13-А</t>
  </si>
  <si>
    <t>19-А</t>
  </si>
  <si>
    <t>23-А</t>
  </si>
  <si>
    <t>16-А</t>
  </si>
  <si>
    <t>6-А</t>
  </si>
  <si>
    <t>9-А</t>
  </si>
  <si>
    <t>10-А</t>
  </si>
  <si>
    <t>11-А</t>
  </si>
  <si>
    <t>21-Б</t>
  </si>
  <si>
    <t>24-А</t>
  </si>
  <si>
    <t>14-А</t>
  </si>
  <si>
    <t>35-А</t>
  </si>
  <si>
    <t>1807,3</t>
  </si>
  <si>
    <t>1035</t>
  </si>
  <si>
    <t>4380</t>
  </si>
  <si>
    <t>5845,3</t>
  </si>
  <si>
    <t>1575,6</t>
  </si>
  <si>
    <t>1801</t>
  </si>
  <si>
    <t>3519</t>
  </si>
  <si>
    <t>3719,7</t>
  </si>
  <si>
    <t>295,3</t>
  </si>
  <si>
    <t>ул.Анохина</t>
  </si>
  <si>
    <t>ул.Промышленная</t>
  </si>
  <si>
    <t>ул.Льва Толстого</t>
  </si>
  <si>
    <t>ул.Балтийская</t>
  </si>
  <si>
    <t>пр.Карельский</t>
  </si>
  <si>
    <t>пр.Комсомольский</t>
  </si>
  <si>
    <t>ул.Лыжная</t>
  </si>
  <si>
    <t>ул.Парфенова</t>
  </si>
  <si>
    <t>ул.Питкярантская</t>
  </si>
  <si>
    <t>ул.Ровио</t>
  </si>
  <si>
    <t>ул.Сортавальская</t>
  </si>
  <si>
    <t>ул.Фролова</t>
  </si>
  <si>
    <t>ул.Варламова</t>
  </si>
  <si>
    <t>ул.Горького</t>
  </si>
  <si>
    <t>пер.Попова</t>
  </si>
  <si>
    <t>ул.Луначарского</t>
  </si>
  <si>
    <t>ул.Водников</t>
  </si>
  <si>
    <t>ул.Калинина</t>
  </si>
  <si>
    <t>ул.Гагарина</t>
  </si>
  <si>
    <t>ул.Южная</t>
  </si>
  <si>
    <t>ул.Боровая</t>
  </si>
  <si>
    <t>ул.Мелиоративная</t>
  </si>
  <si>
    <t>ул.Титова</t>
  </si>
  <si>
    <t>40604810300260681618</t>
  </si>
  <si>
    <t xml:space="preserve">Филиал в г. Санкт-Петербург ПАО «МИнБанк» </t>
  </si>
  <si>
    <t>40604810703360000087</t>
  </si>
  <si>
    <t>40604810403360000112</t>
  </si>
  <si>
    <t>40604810203360000118</t>
  </si>
  <si>
    <t>40604810803360000110</t>
  </si>
  <si>
    <t>40604810303360000115</t>
  </si>
  <si>
    <t>40604810703360000090</t>
  </si>
  <si>
    <t>40604810303360000092</t>
  </si>
  <si>
    <t>40604810003360000091</t>
  </si>
  <si>
    <t>40604810903360000094</t>
  </si>
  <si>
    <t>40604810203360000095</t>
  </si>
  <si>
    <t>40604810603360000093</t>
  </si>
  <si>
    <t>40604810803360000123</t>
  </si>
  <si>
    <t>40604810903360000120</t>
  </si>
  <si>
    <t>40604810503360000122</t>
  </si>
  <si>
    <t>40604810003360000114</t>
  </si>
  <si>
    <t>40604810303360000089</t>
  </si>
  <si>
    <t>Наименованиекредитной организации, в которой открыт   специальный счет</t>
  </si>
  <si>
    <t>Сведения о начисленных взносах на капитальный ремонт от собственников помещений в МКД на специальный счет, (за 1 месяц), руб.</t>
  </si>
  <si>
    <t>4В</t>
  </si>
  <si>
    <t>Дата поступления в Фонд протокола</t>
  </si>
  <si>
    <t>ул.Волховская</t>
  </si>
  <si>
    <t>Дата  перевода денежных средств на спец. Счет</t>
  </si>
  <si>
    <t>40604810597000000004</t>
  </si>
  <si>
    <t>Филиал Банк ВТБ (ПАО) в г. Петрозаводске</t>
  </si>
  <si>
    <t>Карельское отделение № 8628 Северо-Западного банка ПАО "Сбербанк России"</t>
  </si>
  <si>
    <t>Карельский региональный Филиал ПАО «Россельхозбанк»</t>
  </si>
  <si>
    <t>40604810625000000017</t>
  </si>
  <si>
    <t>ул. Нойбранденбургская</t>
  </si>
  <si>
    <t>6/корп 3</t>
  </si>
  <si>
    <t>Сведения об открытых ФКР РК специальных счетах для отчисления взносов на капитальный ремонт собственниками помещений в МКД по состоянию на «20» августа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</si>
</sst>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Fill="1"/>
    <xf numFmtId="0" fontId="10" fillId="2" borderId="0" xfId="0" applyFont="1" applyFill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workbookViewId="0">
      <selection activeCell="E2" sqref="E2"/>
    </sheetView>
  </sheetViews>
  <sheetFormatPr defaultColWidth="19.7109375" defaultRowHeight="21" customHeight="1" x14ac:dyDescent="0.2"/>
  <cols>
    <col min="1" max="1" width="4.7109375" style="39" customWidth="1"/>
    <col min="2" max="2" width="14.42578125" style="1" customWidth="1"/>
    <col min="3" max="3" width="16.85546875" style="41" customWidth="1"/>
    <col min="4" max="4" width="7.140625" style="39" customWidth="1"/>
    <col min="5" max="5" width="41.5703125" style="1" customWidth="1"/>
    <col min="6" max="6" width="19.7109375" style="1"/>
    <col min="7" max="7" width="42.42578125" style="1" customWidth="1"/>
    <col min="8" max="8" width="14" style="39" customWidth="1"/>
    <col min="9" max="9" width="19.7109375" style="21"/>
    <col min="10" max="16384" width="19.7109375" style="17"/>
  </cols>
  <sheetData>
    <row r="1" spans="1:9" ht="21" customHeight="1" thickBot="1" x14ac:dyDescent="0.25">
      <c r="A1" s="59" t="s">
        <v>198</v>
      </c>
      <c r="B1" s="60"/>
      <c r="C1" s="61"/>
      <c r="D1" s="60"/>
      <c r="E1" s="60"/>
      <c r="F1" s="60"/>
      <c r="G1" s="60"/>
      <c r="H1" s="60"/>
      <c r="I1" s="60"/>
    </row>
    <row r="2" spans="1:9" ht="123.75" customHeight="1" x14ac:dyDescent="0.2">
      <c r="A2" s="31" t="s">
        <v>8</v>
      </c>
      <c r="B2" s="42" t="s">
        <v>0</v>
      </c>
      <c r="C2" s="43"/>
      <c r="D2" s="44"/>
      <c r="E2" s="32" t="s">
        <v>1</v>
      </c>
      <c r="F2" s="33" t="s">
        <v>2</v>
      </c>
      <c r="G2" s="31" t="s">
        <v>185</v>
      </c>
      <c r="H2" s="25" t="s">
        <v>3</v>
      </c>
      <c r="I2" s="25" t="s">
        <v>186</v>
      </c>
    </row>
    <row r="3" spans="1:9" s="48" customFormat="1" ht="21" customHeight="1" x14ac:dyDescent="0.2">
      <c r="A3" s="9">
        <v>1</v>
      </c>
      <c r="B3" s="27" t="s">
        <v>110</v>
      </c>
      <c r="C3" s="2" t="s">
        <v>144</v>
      </c>
      <c r="D3" s="34">
        <v>8</v>
      </c>
      <c r="E3" s="2" t="s">
        <v>4</v>
      </c>
      <c r="F3" s="4" t="s">
        <v>9</v>
      </c>
      <c r="G3" s="3" t="s">
        <v>192</v>
      </c>
      <c r="H3" s="51">
        <v>2184.4</v>
      </c>
      <c r="I3" s="57">
        <f t="shared" ref="I3:I26" si="0">H3*6.3</f>
        <v>13761.72</v>
      </c>
    </row>
    <row r="4" spans="1:9" s="48" customFormat="1" ht="21" customHeight="1" x14ac:dyDescent="0.2">
      <c r="A4" s="9">
        <v>2</v>
      </c>
      <c r="B4" s="27" t="s">
        <v>110</v>
      </c>
      <c r="C4" s="27" t="s">
        <v>145</v>
      </c>
      <c r="D4" s="9">
        <v>7</v>
      </c>
      <c r="E4" s="2" t="s">
        <v>4</v>
      </c>
      <c r="F4" s="7" t="s">
        <v>10</v>
      </c>
      <c r="G4" s="3" t="s">
        <v>192</v>
      </c>
      <c r="H4" s="51">
        <v>903.7</v>
      </c>
      <c r="I4" s="57">
        <f t="shared" si="0"/>
        <v>5693.31</v>
      </c>
    </row>
    <row r="5" spans="1:9" s="48" customFormat="1" ht="21" customHeight="1" x14ac:dyDescent="0.2">
      <c r="A5" s="10">
        <v>3</v>
      </c>
      <c r="B5" s="27" t="s">
        <v>110</v>
      </c>
      <c r="C5" s="27" t="s">
        <v>146</v>
      </c>
      <c r="D5" s="9">
        <v>16</v>
      </c>
      <c r="E5" s="2" t="s">
        <v>4</v>
      </c>
      <c r="F5" s="7" t="s">
        <v>11</v>
      </c>
      <c r="G5" s="3" t="s">
        <v>192</v>
      </c>
      <c r="H5" s="51">
        <v>3535.3</v>
      </c>
      <c r="I5" s="57">
        <f t="shared" si="0"/>
        <v>22272.39</v>
      </c>
    </row>
    <row r="6" spans="1:9" s="48" customFormat="1" ht="21" customHeight="1" x14ac:dyDescent="0.2">
      <c r="A6" s="9">
        <v>4</v>
      </c>
      <c r="B6" s="27" t="s">
        <v>110</v>
      </c>
      <c r="C6" s="35" t="s">
        <v>147</v>
      </c>
      <c r="D6" s="9" t="s">
        <v>12</v>
      </c>
      <c r="E6" s="2" t="s">
        <v>4</v>
      </c>
      <c r="F6" s="7" t="s">
        <v>13</v>
      </c>
      <c r="G6" s="4" t="s">
        <v>168</v>
      </c>
      <c r="H6" s="52">
        <v>3462.6</v>
      </c>
      <c r="I6" s="57">
        <f t="shared" si="0"/>
        <v>21814.379999999997</v>
      </c>
    </row>
    <row r="7" spans="1:9" s="48" customFormat="1" ht="21" customHeight="1" x14ac:dyDescent="0.2">
      <c r="A7" s="9">
        <v>5</v>
      </c>
      <c r="B7" s="27" t="s">
        <v>110</v>
      </c>
      <c r="C7" s="35" t="s">
        <v>147</v>
      </c>
      <c r="D7" s="9">
        <v>11</v>
      </c>
      <c r="E7" s="2" t="s">
        <v>4</v>
      </c>
      <c r="F7" s="7" t="s">
        <v>14</v>
      </c>
      <c r="G7" s="4" t="s">
        <v>168</v>
      </c>
      <c r="H7" s="52">
        <v>4682.6000000000004</v>
      </c>
      <c r="I7" s="57">
        <f t="shared" si="0"/>
        <v>29500.38</v>
      </c>
    </row>
    <row r="8" spans="1:9" s="48" customFormat="1" ht="21" customHeight="1" x14ac:dyDescent="0.2">
      <c r="A8" s="9">
        <v>6</v>
      </c>
      <c r="B8" s="27" t="s">
        <v>110</v>
      </c>
      <c r="C8" s="35" t="s">
        <v>147</v>
      </c>
      <c r="D8" s="9" t="s">
        <v>122</v>
      </c>
      <c r="E8" s="2" t="s">
        <v>4</v>
      </c>
      <c r="F8" s="7" t="s">
        <v>15</v>
      </c>
      <c r="G8" s="4" t="s">
        <v>168</v>
      </c>
      <c r="H8" s="53">
        <v>6636.4</v>
      </c>
      <c r="I8" s="57">
        <f t="shared" si="0"/>
        <v>41809.32</v>
      </c>
    </row>
    <row r="9" spans="1:9" s="48" customFormat="1" ht="21" customHeight="1" x14ac:dyDescent="0.2">
      <c r="A9" s="9">
        <v>7</v>
      </c>
      <c r="B9" s="27" t="s">
        <v>110</v>
      </c>
      <c r="C9" s="35" t="s">
        <v>147</v>
      </c>
      <c r="D9" s="9">
        <v>19</v>
      </c>
      <c r="E9" s="2" t="s">
        <v>4</v>
      </c>
      <c r="F9" s="7" t="s">
        <v>16</v>
      </c>
      <c r="G9" s="4" t="s">
        <v>168</v>
      </c>
      <c r="H9" s="52">
        <v>2324.4</v>
      </c>
      <c r="I9" s="57">
        <f t="shared" si="0"/>
        <v>14643.72</v>
      </c>
    </row>
    <row r="10" spans="1:9" s="48" customFormat="1" ht="21" customHeight="1" x14ac:dyDescent="0.2">
      <c r="A10" s="10">
        <v>8</v>
      </c>
      <c r="B10" s="27" t="s">
        <v>110</v>
      </c>
      <c r="C10" s="35" t="s">
        <v>147</v>
      </c>
      <c r="D10" s="9">
        <v>27</v>
      </c>
      <c r="E10" s="2" t="s">
        <v>4</v>
      </c>
      <c r="F10" s="7" t="s">
        <v>17</v>
      </c>
      <c r="G10" s="4" t="s">
        <v>168</v>
      </c>
      <c r="H10" s="52">
        <v>3810.7</v>
      </c>
      <c r="I10" s="57">
        <f t="shared" si="0"/>
        <v>24007.41</v>
      </c>
    </row>
    <row r="11" spans="1:9" s="48" customFormat="1" ht="21" customHeight="1" x14ac:dyDescent="0.2">
      <c r="A11" s="9">
        <v>9</v>
      </c>
      <c r="B11" s="27" t="s">
        <v>110</v>
      </c>
      <c r="C11" s="35" t="s">
        <v>147</v>
      </c>
      <c r="D11" s="9">
        <v>29</v>
      </c>
      <c r="E11" s="2" t="s">
        <v>4</v>
      </c>
      <c r="F11" s="7" t="s">
        <v>18</v>
      </c>
      <c r="G11" s="4" t="s">
        <v>168</v>
      </c>
      <c r="H11" s="52">
        <v>5236.1000000000004</v>
      </c>
      <c r="I11" s="57">
        <f t="shared" si="0"/>
        <v>32987.43</v>
      </c>
    </row>
    <row r="12" spans="1:9" s="48" customFormat="1" ht="21" customHeight="1" x14ac:dyDescent="0.2">
      <c r="A12" s="9">
        <v>10</v>
      </c>
      <c r="B12" s="27" t="s">
        <v>110</v>
      </c>
      <c r="C12" s="35" t="s">
        <v>147</v>
      </c>
      <c r="D12" s="9">
        <v>35</v>
      </c>
      <c r="E12" s="2" t="s">
        <v>4</v>
      </c>
      <c r="F12" s="7" t="s">
        <v>19</v>
      </c>
      <c r="G12" s="4" t="s">
        <v>168</v>
      </c>
      <c r="H12" s="52">
        <v>6214.7</v>
      </c>
      <c r="I12" s="57">
        <f t="shared" si="0"/>
        <v>39152.61</v>
      </c>
    </row>
    <row r="13" spans="1:9" s="48" customFormat="1" ht="21" customHeight="1" x14ac:dyDescent="0.2">
      <c r="A13" s="9">
        <v>11</v>
      </c>
      <c r="B13" s="27" t="s">
        <v>110</v>
      </c>
      <c r="C13" s="35" t="s">
        <v>147</v>
      </c>
      <c r="D13" s="9">
        <v>53</v>
      </c>
      <c r="E13" s="2" t="s">
        <v>4</v>
      </c>
      <c r="F13" s="7" t="s">
        <v>20</v>
      </c>
      <c r="G13" s="4" t="s">
        <v>168</v>
      </c>
      <c r="H13" s="52">
        <v>3095</v>
      </c>
      <c r="I13" s="57">
        <f t="shared" si="0"/>
        <v>19498.5</v>
      </c>
    </row>
    <row r="14" spans="1:9" s="48" customFormat="1" ht="21" customHeight="1" x14ac:dyDescent="0.2">
      <c r="A14" s="9">
        <v>12</v>
      </c>
      <c r="B14" s="27" t="s">
        <v>110</v>
      </c>
      <c r="C14" s="35" t="s">
        <v>147</v>
      </c>
      <c r="D14" s="9">
        <v>55</v>
      </c>
      <c r="E14" s="2" t="s">
        <v>4</v>
      </c>
      <c r="F14" s="7" t="s">
        <v>21</v>
      </c>
      <c r="G14" s="4" t="s">
        <v>168</v>
      </c>
      <c r="H14" s="52">
        <v>3073</v>
      </c>
      <c r="I14" s="57">
        <f t="shared" si="0"/>
        <v>19359.899999999998</v>
      </c>
    </row>
    <row r="15" spans="1:9" s="48" customFormat="1" ht="21" customHeight="1" x14ac:dyDescent="0.2">
      <c r="A15" s="10">
        <v>13</v>
      </c>
      <c r="B15" s="27" t="s">
        <v>110</v>
      </c>
      <c r="C15" s="35" t="s">
        <v>147</v>
      </c>
      <c r="D15" s="9">
        <v>57</v>
      </c>
      <c r="E15" s="2" t="s">
        <v>4</v>
      </c>
      <c r="F15" s="7" t="s">
        <v>22</v>
      </c>
      <c r="G15" s="4" t="s">
        <v>168</v>
      </c>
      <c r="H15" s="52">
        <v>5861.4</v>
      </c>
      <c r="I15" s="57">
        <f t="shared" si="0"/>
        <v>36926.82</v>
      </c>
    </row>
    <row r="16" spans="1:9" s="48" customFormat="1" ht="21" customHeight="1" x14ac:dyDescent="0.2">
      <c r="A16" s="9">
        <v>14</v>
      </c>
      <c r="B16" s="27" t="s">
        <v>110</v>
      </c>
      <c r="C16" s="35" t="s">
        <v>147</v>
      </c>
      <c r="D16" s="9">
        <v>59</v>
      </c>
      <c r="E16" s="2" t="s">
        <v>4</v>
      </c>
      <c r="F16" s="7" t="s">
        <v>23</v>
      </c>
      <c r="G16" s="4" t="s">
        <v>168</v>
      </c>
      <c r="H16" s="52">
        <v>5446.2</v>
      </c>
      <c r="I16" s="57">
        <f t="shared" si="0"/>
        <v>34311.06</v>
      </c>
    </row>
    <row r="17" spans="1:9" s="48" customFormat="1" ht="21" customHeight="1" x14ac:dyDescent="0.2">
      <c r="A17" s="9">
        <v>15</v>
      </c>
      <c r="B17" s="27" t="s">
        <v>110</v>
      </c>
      <c r="C17" s="35" t="s">
        <v>147</v>
      </c>
      <c r="D17" s="9">
        <v>65</v>
      </c>
      <c r="E17" s="2" t="s">
        <v>4</v>
      </c>
      <c r="F17" s="7" t="s">
        <v>24</v>
      </c>
      <c r="G17" s="4" t="s">
        <v>168</v>
      </c>
      <c r="H17" s="52">
        <v>6175.1</v>
      </c>
      <c r="I17" s="57">
        <f t="shared" si="0"/>
        <v>38903.130000000005</v>
      </c>
    </row>
    <row r="18" spans="1:9" s="48" customFormat="1" ht="21" customHeight="1" x14ac:dyDescent="0.2">
      <c r="A18" s="9">
        <v>16</v>
      </c>
      <c r="B18" s="27" t="s">
        <v>110</v>
      </c>
      <c r="C18" s="35" t="s">
        <v>147</v>
      </c>
      <c r="D18" s="9">
        <v>69</v>
      </c>
      <c r="E18" s="2" t="s">
        <v>4</v>
      </c>
      <c r="F18" s="7" t="s">
        <v>25</v>
      </c>
      <c r="G18" s="4" t="s">
        <v>168</v>
      </c>
      <c r="H18" s="52">
        <v>4634.5</v>
      </c>
      <c r="I18" s="57">
        <f t="shared" si="0"/>
        <v>29197.35</v>
      </c>
    </row>
    <row r="19" spans="1:9" s="48" customFormat="1" ht="21" customHeight="1" x14ac:dyDescent="0.2">
      <c r="A19" s="9">
        <v>17</v>
      </c>
      <c r="B19" s="27" t="s">
        <v>110</v>
      </c>
      <c r="C19" s="35" t="s">
        <v>147</v>
      </c>
      <c r="D19" s="9">
        <v>71</v>
      </c>
      <c r="E19" s="2" t="s">
        <v>4</v>
      </c>
      <c r="F19" s="7" t="s">
        <v>26</v>
      </c>
      <c r="G19" s="4" t="s">
        <v>168</v>
      </c>
      <c r="H19" s="52">
        <v>4956.7</v>
      </c>
      <c r="I19" s="57">
        <f t="shared" si="0"/>
        <v>31227.21</v>
      </c>
    </row>
    <row r="20" spans="1:9" s="48" customFormat="1" ht="21" customHeight="1" x14ac:dyDescent="0.2">
      <c r="A20" s="10">
        <v>18</v>
      </c>
      <c r="B20" s="27" t="s">
        <v>110</v>
      </c>
      <c r="C20" s="35" t="s">
        <v>147</v>
      </c>
      <c r="D20" s="9">
        <v>73</v>
      </c>
      <c r="E20" s="2" t="s">
        <v>4</v>
      </c>
      <c r="F20" s="7" t="s">
        <v>27</v>
      </c>
      <c r="G20" s="4" t="s">
        <v>168</v>
      </c>
      <c r="H20" s="52">
        <v>5727.2</v>
      </c>
      <c r="I20" s="57">
        <f t="shared" si="0"/>
        <v>36081.360000000001</v>
      </c>
    </row>
    <row r="21" spans="1:9" s="48" customFormat="1" ht="32.25" customHeight="1" x14ac:dyDescent="0.2">
      <c r="A21" s="9">
        <v>19</v>
      </c>
      <c r="B21" s="27" t="s">
        <v>110</v>
      </c>
      <c r="C21" s="35" t="s">
        <v>148</v>
      </c>
      <c r="D21" s="9">
        <v>6</v>
      </c>
      <c r="E21" s="2" t="s">
        <v>4</v>
      </c>
      <c r="F21" s="7" t="s">
        <v>28</v>
      </c>
      <c r="G21" s="3" t="s">
        <v>194</v>
      </c>
      <c r="H21" s="51">
        <v>13096.8</v>
      </c>
      <c r="I21" s="57">
        <f t="shared" si="0"/>
        <v>82509.84</v>
      </c>
    </row>
    <row r="22" spans="1:9" s="48" customFormat="1" ht="21" customHeight="1" x14ac:dyDescent="0.2">
      <c r="A22" s="9">
        <v>20</v>
      </c>
      <c r="B22" s="27" t="s">
        <v>110</v>
      </c>
      <c r="C22" s="35" t="s">
        <v>148</v>
      </c>
      <c r="D22" s="9">
        <v>16</v>
      </c>
      <c r="E22" s="2" t="s">
        <v>4</v>
      </c>
      <c r="F22" s="7" t="s">
        <v>29</v>
      </c>
      <c r="G22" s="4" t="s">
        <v>168</v>
      </c>
      <c r="H22" s="52">
        <v>3286.5</v>
      </c>
      <c r="I22" s="57">
        <f t="shared" si="0"/>
        <v>20704.95</v>
      </c>
    </row>
    <row r="23" spans="1:9" s="48" customFormat="1" ht="21" customHeight="1" x14ac:dyDescent="0.2">
      <c r="A23" s="9">
        <v>21</v>
      </c>
      <c r="B23" s="27" t="s">
        <v>110</v>
      </c>
      <c r="C23" s="35" t="s">
        <v>149</v>
      </c>
      <c r="D23" s="9" t="s">
        <v>123</v>
      </c>
      <c r="E23" s="2" t="s">
        <v>4</v>
      </c>
      <c r="F23" s="7" t="s">
        <v>30</v>
      </c>
      <c r="G23" s="4" t="s">
        <v>168</v>
      </c>
      <c r="H23" s="52">
        <v>4647.3999999999996</v>
      </c>
      <c r="I23" s="57">
        <f t="shared" si="0"/>
        <v>29278.619999999995</v>
      </c>
    </row>
    <row r="24" spans="1:9" s="49" customFormat="1" ht="21" customHeight="1" x14ac:dyDescent="0.2">
      <c r="A24" s="9">
        <v>22</v>
      </c>
      <c r="B24" s="35" t="s">
        <v>110</v>
      </c>
      <c r="C24" s="35" t="s">
        <v>149</v>
      </c>
      <c r="D24" s="36">
        <v>15</v>
      </c>
      <c r="E24" s="11" t="s">
        <v>4</v>
      </c>
      <c r="F24" s="12" t="s">
        <v>169</v>
      </c>
      <c r="G24" s="13" t="s">
        <v>168</v>
      </c>
      <c r="H24" s="53">
        <v>15821</v>
      </c>
      <c r="I24" s="29">
        <f t="shared" si="0"/>
        <v>99672.3</v>
      </c>
    </row>
    <row r="25" spans="1:9" s="48" customFormat="1" ht="21" customHeight="1" x14ac:dyDescent="0.2">
      <c r="A25" s="10">
        <v>23</v>
      </c>
      <c r="B25" s="27" t="s">
        <v>110</v>
      </c>
      <c r="C25" s="35" t="s">
        <v>149</v>
      </c>
      <c r="D25" s="9">
        <v>19</v>
      </c>
      <c r="E25" s="2" t="s">
        <v>4</v>
      </c>
      <c r="F25" s="7" t="s">
        <v>31</v>
      </c>
      <c r="G25" s="4" t="s">
        <v>168</v>
      </c>
      <c r="H25" s="52">
        <v>3091.5</v>
      </c>
      <c r="I25" s="57">
        <f t="shared" si="0"/>
        <v>19476.45</v>
      </c>
    </row>
    <row r="26" spans="1:9" s="48" customFormat="1" ht="21" customHeight="1" x14ac:dyDescent="0.2">
      <c r="A26" s="9">
        <v>24</v>
      </c>
      <c r="B26" s="27" t="s">
        <v>110</v>
      </c>
      <c r="C26" s="35" t="s">
        <v>149</v>
      </c>
      <c r="D26" s="9" t="s">
        <v>124</v>
      </c>
      <c r="E26" s="2" t="s">
        <v>4</v>
      </c>
      <c r="F26" s="7" t="s">
        <v>32</v>
      </c>
      <c r="G26" s="4" t="s">
        <v>168</v>
      </c>
      <c r="H26" s="52">
        <v>2319.5</v>
      </c>
      <c r="I26" s="57">
        <f t="shared" si="0"/>
        <v>14612.85</v>
      </c>
    </row>
    <row r="27" spans="1:9" s="48" customFormat="1" ht="21" customHeight="1" x14ac:dyDescent="0.2">
      <c r="A27" s="9">
        <v>25</v>
      </c>
      <c r="B27" s="27" t="s">
        <v>110</v>
      </c>
      <c r="C27" s="35" t="s">
        <v>149</v>
      </c>
      <c r="D27" s="9">
        <v>23</v>
      </c>
      <c r="E27" s="2" t="s">
        <v>4</v>
      </c>
      <c r="F27" s="7" t="s">
        <v>33</v>
      </c>
      <c r="G27" s="4" t="s">
        <v>168</v>
      </c>
      <c r="H27" s="52">
        <v>3085</v>
      </c>
      <c r="I27" s="57">
        <f t="shared" ref="I27:I54" si="1">H27*6.3</f>
        <v>19435.5</v>
      </c>
    </row>
    <row r="28" spans="1:9" s="48" customFormat="1" ht="21" customHeight="1" x14ac:dyDescent="0.2">
      <c r="A28" s="9">
        <v>26</v>
      </c>
      <c r="B28" s="27" t="s">
        <v>110</v>
      </c>
      <c r="C28" s="35" t="s">
        <v>149</v>
      </c>
      <c r="D28" s="9" t="s">
        <v>125</v>
      </c>
      <c r="E28" s="2" t="s">
        <v>4</v>
      </c>
      <c r="F28" s="7" t="s">
        <v>34</v>
      </c>
      <c r="G28" s="4" t="s">
        <v>168</v>
      </c>
      <c r="H28" s="52">
        <v>2290.3000000000002</v>
      </c>
      <c r="I28" s="57">
        <f t="shared" si="1"/>
        <v>14428.890000000001</v>
      </c>
    </row>
    <row r="29" spans="1:9" s="48" customFormat="1" ht="21" customHeight="1" x14ac:dyDescent="0.2">
      <c r="A29" s="9">
        <v>27</v>
      </c>
      <c r="B29" s="27" t="s">
        <v>110</v>
      </c>
      <c r="C29" s="35" t="s">
        <v>149</v>
      </c>
      <c r="D29" s="9">
        <v>25</v>
      </c>
      <c r="E29" s="2" t="s">
        <v>4</v>
      </c>
      <c r="F29" s="7" t="s">
        <v>35</v>
      </c>
      <c r="G29" s="4" t="s">
        <v>168</v>
      </c>
      <c r="H29" s="52">
        <v>12207.68</v>
      </c>
      <c r="I29" s="57">
        <f t="shared" si="1"/>
        <v>76908.384000000005</v>
      </c>
    </row>
    <row r="30" spans="1:9" s="48" customFormat="1" ht="21" customHeight="1" x14ac:dyDescent="0.2">
      <c r="A30" s="10">
        <v>28</v>
      </c>
      <c r="B30" s="27" t="s">
        <v>110</v>
      </c>
      <c r="C30" s="35" t="s">
        <v>150</v>
      </c>
      <c r="D30" s="9">
        <v>7</v>
      </c>
      <c r="E30" s="2" t="s">
        <v>4</v>
      </c>
      <c r="F30" s="7" t="s">
        <v>36</v>
      </c>
      <c r="G30" s="4" t="s">
        <v>168</v>
      </c>
      <c r="H30" s="52">
        <v>4221.8</v>
      </c>
      <c r="I30" s="57">
        <f t="shared" si="1"/>
        <v>26597.34</v>
      </c>
    </row>
    <row r="31" spans="1:9" s="48" customFormat="1" ht="21" customHeight="1" x14ac:dyDescent="0.2">
      <c r="A31" s="9">
        <v>29</v>
      </c>
      <c r="B31" s="27" t="s">
        <v>110</v>
      </c>
      <c r="C31" s="35" t="s">
        <v>150</v>
      </c>
      <c r="D31" s="9">
        <v>12</v>
      </c>
      <c r="E31" s="2" t="s">
        <v>4</v>
      </c>
      <c r="F31" s="7" t="s">
        <v>37</v>
      </c>
      <c r="G31" s="4" t="s">
        <v>168</v>
      </c>
      <c r="H31" s="52">
        <v>5263.4</v>
      </c>
      <c r="I31" s="57">
        <f t="shared" si="1"/>
        <v>33159.42</v>
      </c>
    </row>
    <row r="32" spans="1:9" s="48" customFormat="1" ht="21" customHeight="1" x14ac:dyDescent="0.2">
      <c r="A32" s="9">
        <v>30</v>
      </c>
      <c r="B32" s="27" t="s">
        <v>110</v>
      </c>
      <c r="C32" s="35" t="s">
        <v>150</v>
      </c>
      <c r="D32" s="9">
        <v>22</v>
      </c>
      <c r="E32" s="2" t="s">
        <v>4</v>
      </c>
      <c r="F32" s="7" t="s">
        <v>38</v>
      </c>
      <c r="G32" s="4" t="s">
        <v>168</v>
      </c>
      <c r="H32" s="52">
        <v>6162.1</v>
      </c>
      <c r="I32" s="57">
        <f t="shared" si="1"/>
        <v>38821.230000000003</v>
      </c>
    </row>
    <row r="33" spans="1:9" s="48" customFormat="1" ht="21" customHeight="1" x14ac:dyDescent="0.2">
      <c r="A33" s="9">
        <v>31</v>
      </c>
      <c r="B33" s="27" t="s">
        <v>110</v>
      </c>
      <c r="C33" s="35" t="s">
        <v>150</v>
      </c>
      <c r="D33" s="9">
        <v>28</v>
      </c>
      <c r="E33" s="2" t="s">
        <v>4</v>
      </c>
      <c r="F33" s="7" t="s">
        <v>39</v>
      </c>
      <c r="G33" s="4" t="s">
        <v>168</v>
      </c>
      <c r="H33" s="52">
        <v>6164.2</v>
      </c>
      <c r="I33" s="57">
        <f t="shared" si="1"/>
        <v>38834.46</v>
      </c>
    </row>
    <row r="34" spans="1:9" s="48" customFormat="1" ht="21" customHeight="1" x14ac:dyDescent="0.2">
      <c r="A34" s="9">
        <v>32</v>
      </c>
      <c r="B34" s="27" t="s">
        <v>110</v>
      </c>
      <c r="C34" s="35" t="s">
        <v>150</v>
      </c>
      <c r="D34" s="9">
        <v>30</v>
      </c>
      <c r="E34" s="2" t="s">
        <v>4</v>
      </c>
      <c r="F34" s="7" t="s">
        <v>40</v>
      </c>
      <c r="G34" s="4" t="s">
        <v>168</v>
      </c>
      <c r="H34" s="52">
        <v>8291</v>
      </c>
      <c r="I34" s="57">
        <f t="shared" si="1"/>
        <v>52233.299999999996</v>
      </c>
    </row>
    <row r="35" spans="1:9" s="48" customFormat="1" ht="21" customHeight="1" x14ac:dyDescent="0.2">
      <c r="A35" s="10">
        <v>33</v>
      </c>
      <c r="B35" s="27" t="s">
        <v>110</v>
      </c>
      <c r="C35" s="35" t="s">
        <v>151</v>
      </c>
      <c r="D35" s="9">
        <v>2</v>
      </c>
      <c r="E35" s="2" t="s">
        <v>4</v>
      </c>
      <c r="F35" s="7" t="s">
        <v>41</v>
      </c>
      <c r="G35" s="4" t="s">
        <v>168</v>
      </c>
      <c r="H35" s="52">
        <v>3311.6</v>
      </c>
      <c r="I35" s="57">
        <f t="shared" si="1"/>
        <v>20863.079999999998</v>
      </c>
    </row>
    <row r="36" spans="1:9" s="48" customFormat="1" ht="21" customHeight="1" x14ac:dyDescent="0.2">
      <c r="A36" s="9">
        <v>34</v>
      </c>
      <c r="B36" s="27" t="s">
        <v>110</v>
      </c>
      <c r="C36" s="35" t="s">
        <v>151</v>
      </c>
      <c r="D36" s="9">
        <v>3</v>
      </c>
      <c r="E36" s="2" t="s">
        <v>4</v>
      </c>
      <c r="F36" s="7" t="s">
        <v>42</v>
      </c>
      <c r="G36" s="4" t="s">
        <v>168</v>
      </c>
      <c r="H36" s="52">
        <v>4716.1000000000004</v>
      </c>
      <c r="I36" s="57">
        <f t="shared" si="1"/>
        <v>29711.43</v>
      </c>
    </row>
    <row r="37" spans="1:9" s="48" customFormat="1" ht="21" customHeight="1" x14ac:dyDescent="0.2">
      <c r="A37" s="9">
        <v>35</v>
      </c>
      <c r="B37" s="27" t="s">
        <v>110</v>
      </c>
      <c r="C37" s="35" t="s">
        <v>151</v>
      </c>
      <c r="D37" s="9">
        <v>4</v>
      </c>
      <c r="E37" s="2" t="s">
        <v>4</v>
      </c>
      <c r="F37" s="7" t="s">
        <v>43</v>
      </c>
      <c r="G37" s="4" t="s">
        <v>168</v>
      </c>
      <c r="H37" s="52">
        <v>4746.8999999999996</v>
      </c>
      <c r="I37" s="57">
        <f t="shared" si="1"/>
        <v>29905.469999999998</v>
      </c>
    </row>
    <row r="38" spans="1:9" s="48" customFormat="1" ht="21" customHeight="1" x14ac:dyDescent="0.2">
      <c r="A38" s="9">
        <v>36</v>
      </c>
      <c r="B38" s="27" t="s">
        <v>110</v>
      </c>
      <c r="C38" s="35" t="s">
        <v>151</v>
      </c>
      <c r="D38" s="9">
        <v>7</v>
      </c>
      <c r="E38" s="2" t="s">
        <v>4</v>
      </c>
      <c r="F38" s="7" t="s">
        <v>44</v>
      </c>
      <c r="G38" s="4" t="s">
        <v>168</v>
      </c>
      <c r="H38" s="52">
        <v>3935.9</v>
      </c>
      <c r="I38" s="57">
        <f t="shared" si="1"/>
        <v>24796.17</v>
      </c>
    </row>
    <row r="39" spans="1:9" s="48" customFormat="1" ht="21" customHeight="1" x14ac:dyDescent="0.2">
      <c r="A39" s="9">
        <v>37</v>
      </c>
      <c r="B39" s="27" t="s">
        <v>110</v>
      </c>
      <c r="C39" s="35" t="s">
        <v>151</v>
      </c>
      <c r="D39" s="9">
        <v>12</v>
      </c>
      <c r="E39" s="2" t="s">
        <v>4</v>
      </c>
      <c r="F39" s="7" t="s">
        <v>45</v>
      </c>
      <c r="G39" s="4" t="s">
        <v>168</v>
      </c>
      <c r="H39" s="52">
        <v>3668.9</v>
      </c>
      <c r="I39" s="57">
        <f t="shared" si="1"/>
        <v>23114.07</v>
      </c>
    </row>
    <row r="40" spans="1:9" s="48" customFormat="1" ht="21" customHeight="1" x14ac:dyDescent="0.2">
      <c r="A40" s="10">
        <v>38</v>
      </c>
      <c r="B40" s="27" t="s">
        <v>110</v>
      </c>
      <c r="C40" s="35" t="s">
        <v>152</v>
      </c>
      <c r="D40" s="9">
        <v>8</v>
      </c>
      <c r="E40" s="2" t="s">
        <v>4</v>
      </c>
      <c r="F40" s="7" t="s">
        <v>46</v>
      </c>
      <c r="G40" s="4" t="s">
        <v>168</v>
      </c>
      <c r="H40" s="52">
        <v>5271.7</v>
      </c>
      <c r="I40" s="57">
        <f t="shared" si="1"/>
        <v>33211.71</v>
      </c>
    </row>
    <row r="41" spans="1:9" s="48" customFormat="1" ht="21" customHeight="1" x14ac:dyDescent="0.2">
      <c r="A41" s="9">
        <v>39</v>
      </c>
      <c r="B41" s="27" t="s">
        <v>110</v>
      </c>
      <c r="C41" s="35" t="s">
        <v>152</v>
      </c>
      <c r="D41" s="9">
        <v>10</v>
      </c>
      <c r="E41" s="2" t="s">
        <v>4</v>
      </c>
      <c r="F41" s="7" t="s">
        <v>47</v>
      </c>
      <c r="G41" s="4" t="s">
        <v>168</v>
      </c>
      <c r="H41" s="52">
        <v>5204.3</v>
      </c>
      <c r="I41" s="57">
        <f t="shared" si="1"/>
        <v>32787.090000000004</v>
      </c>
    </row>
    <row r="42" spans="1:9" s="49" customFormat="1" ht="21" customHeight="1" x14ac:dyDescent="0.2">
      <c r="A42" s="9">
        <v>40</v>
      </c>
      <c r="B42" s="35" t="s">
        <v>110</v>
      </c>
      <c r="C42" s="35" t="s">
        <v>152</v>
      </c>
      <c r="D42" s="36">
        <v>16</v>
      </c>
      <c r="E42" s="11" t="s">
        <v>4</v>
      </c>
      <c r="F42" s="12" t="s">
        <v>48</v>
      </c>
      <c r="G42" s="13" t="s">
        <v>168</v>
      </c>
      <c r="H42" s="53">
        <v>3052.2</v>
      </c>
      <c r="I42" s="29">
        <f t="shared" si="1"/>
        <v>19228.859999999997</v>
      </c>
    </row>
    <row r="43" spans="1:9" s="48" customFormat="1" ht="21" customHeight="1" x14ac:dyDescent="0.2">
      <c r="A43" s="9">
        <v>41</v>
      </c>
      <c r="B43" s="27" t="s">
        <v>110</v>
      </c>
      <c r="C43" s="35" t="s">
        <v>152</v>
      </c>
      <c r="D43" s="9" t="s">
        <v>126</v>
      </c>
      <c r="E43" s="2" t="s">
        <v>4</v>
      </c>
      <c r="F43" s="7" t="s">
        <v>49</v>
      </c>
      <c r="G43" s="4" t="s">
        <v>168</v>
      </c>
      <c r="H43" s="52">
        <v>3692.9</v>
      </c>
      <c r="I43" s="57">
        <f t="shared" si="1"/>
        <v>23265.27</v>
      </c>
    </row>
    <row r="44" spans="1:9" s="48" customFormat="1" ht="21" customHeight="1" x14ac:dyDescent="0.2">
      <c r="A44" s="9">
        <v>42</v>
      </c>
      <c r="B44" s="27" t="s">
        <v>110</v>
      </c>
      <c r="C44" s="35" t="s">
        <v>152</v>
      </c>
      <c r="D44" s="9">
        <v>18</v>
      </c>
      <c r="E44" s="2" t="s">
        <v>4</v>
      </c>
      <c r="F44" s="7" t="s">
        <v>50</v>
      </c>
      <c r="G44" s="4" t="s">
        <v>168</v>
      </c>
      <c r="H44" s="52">
        <v>3692.9</v>
      </c>
      <c r="I44" s="57">
        <f t="shared" si="1"/>
        <v>23265.27</v>
      </c>
    </row>
    <row r="45" spans="1:9" s="48" customFormat="1" ht="21" customHeight="1" x14ac:dyDescent="0.2">
      <c r="A45" s="10">
        <v>43</v>
      </c>
      <c r="B45" s="27" t="s">
        <v>110</v>
      </c>
      <c r="C45" s="35" t="s">
        <v>152</v>
      </c>
      <c r="D45" s="9">
        <v>28</v>
      </c>
      <c r="E45" s="2" t="s">
        <v>4</v>
      </c>
      <c r="F45" s="7" t="s">
        <v>51</v>
      </c>
      <c r="G45" s="4" t="s">
        <v>168</v>
      </c>
      <c r="H45" s="52">
        <v>3682.5</v>
      </c>
      <c r="I45" s="57">
        <f t="shared" si="1"/>
        <v>23199.75</v>
      </c>
    </row>
    <row r="46" spans="1:9" s="48" customFormat="1" ht="21" customHeight="1" x14ac:dyDescent="0.2">
      <c r="A46" s="9">
        <v>44</v>
      </c>
      <c r="B46" s="27" t="s">
        <v>110</v>
      </c>
      <c r="C46" s="35" t="s">
        <v>152</v>
      </c>
      <c r="D46" s="9">
        <v>30</v>
      </c>
      <c r="E46" s="2" t="s">
        <v>4</v>
      </c>
      <c r="F46" s="7" t="s">
        <v>52</v>
      </c>
      <c r="G46" s="4" t="s">
        <v>168</v>
      </c>
      <c r="H46" s="52">
        <v>3852</v>
      </c>
      <c r="I46" s="57">
        <f t="shared" si="1"/>
        <v>24267.599999999999</v>
      </c>
    </row>
    <row r="47" spans="1:9" s="48" customFormat="1" ht="21" customHeight="1" x14ac:dyDescent="0.2">
      <c r="A47" s="9">
        <v>45</v>
      </c>
      <c r="B47" s="27" t="s">
        <v>110</v>
      </c>
      <c r="C47" s="35" t="s">
        <v>152</v>
      </c>
      <c r="D47" s="9">
        <v>32</v>
      </c>
      <c r="E47" s="2" t="s">
        <v>4</v>
      </c>
      <c r="F47" s="7" t="s">
        <v>53</v>
      </c>
      <c r="G47" s="4" t="s">
        <v>168</v>
      </c>
      <c r="H47" s="52">
        <v>10059.200000000001</v>
      </c>
      <c r="I47" s="57">
        <f t="shared" si="1"/>
        <v>63372.960000000006</v>
      </c>
    </row>
    <row r="48" spans="1:9" s="48" customFormat="1" ht="21" customHeight="1" x14ac:dyDescent="0.2">
      <c r="A48" s="9">
        <v>46</v>
      </c>
      <c r="B48" s="27" t="s">
        <v>110</v>
      </c>
      <c r="C48" s="35" t="s">
        <v>153</v>
      </c>
      <c r="D48" s="9">
        <v>1</v>
      </c>
      <c r="E48" s="2" t="s">
        <v>4</v>
      </c>
      <c r="F48" s="7" t="s">
        <v>54</v>
      </c>
      <c r="G48" s="4" t="s">
        <v>168</v>
      </c>
      <c r="H48" s="52">
        <v>4025.1</v>
      </c>
      <c r="I48" s="57">
        <f t="shared" si="1"/>
        <v>25358.129999999997</v>
      </c>
    </row>
    <row r="49" spans="1:9" s="48" customFormat="1" ht="21" customHeight="1" x14ac:dyDescent="0.2">
      <c r="A49" s="9">
        <v>47</v>
      </c>
      <c r="B49" s="27" t="s">
        <v>110</v>
      </c>
      <c r="C49" s="35" t="s">
        <v>153</v>
      </c>
      <c r="D49" s="9">
        <v>5</v>
      </c>
      <c r="E49" s="2" t="s">
        <v>4</v>
      </c>
      <c r="F49" s="7" t="s">
        <v>55</v>
      </c>
      <c r="G49" s="4" t="s">
        <v>168</v>
      </c>
      <c r="H49" s="52">
        <v>12645.5</v>
      </c>
      <c r="I49" s="57">
        <f t="shared" si="1"/>
        <v>79666.649999999994</v>
      </c>
    </row>
    <row r="50" spans="1:9" s="48" customFormat="1" ht="21" customHeight="1" x14ac:dyDescent="0.2">
      <c r="A50" s="10">
        <v>48</v>
      </c>
      <c r="B50" s="27" t="s">
        <v>110</v>
      </c>
      <c r="C50" s="35" t="s">
        <v>153</v>
      </c>
      <c r="D50" s="9">
        <v>7</v>
      </c>
      <c r="E50" s="2" t="s">
        <v>4</v>
      </c>
      <c r="F50" s="7" t="s">
        <v>56</v>
      </c>
      <c r="G50" s="4" t="s">
        <v>168</v>
      </c>
      <c r="H50" s="52">
        <v>8323.4</v>
      </c>
      <c r="I50" s="57">
        <f t="shared" si="1"/>
        <v>52437.42</v>
      </c>
    </row>
    <row r="51" spans="1:9" s="48" customFormat="1" ht="21" customHeight="1" x14ac:dyDescent="0.2">
      <c r="A51" s="9">
        <v>49</v>
      </c>
      <c r="B51" s="27" t="s">
        <v>110</v>
      </c>
      <c r="C51" s="35" t="s">
        <v>153</v>
      </c>
      <c r="D51" s="9">
        <v>8</v>
      </c>
      <c r="E51" s="2" t="s">
        <v>4</v>
      </c>
      <c r="F51" s="7" t="s">
        <v>57</v>
      </c>
      <c r="G51" s="4" t="s">
        <v>168</v>
      </c>
      <c r="H51" s="52">
        <v>3336.5</v>
      </c>
      <c r="I51" s="57">
        <f t="shared" si="1"/>
        <v>21019.95</v>
      </c>
    </row>
    <row r="52" spans="1:9" s="48" customFormat="1" ht="21" customHeight="1" x14ac:dyDescent="0.2">
      <c r="A52" s="9">
        <v>50</v>
      </c>
      <c r="B52" s="27" t="s">
        <v>110</v>
      </c>
      <c r="C52" s="35" t="s">
        <v>153</v>
      </c>
      <c r="D52" s="9">
        <v>19</v>
      </c>
      <c r="E52" s="2" t="s">
        <v>4</v>
      </c>
      <c r="F52" s="7" t="s">
        <v>58</v>
      </c>
      <c r="G52" s="4" t="s">
        <v>168</v>
      </c>
      <c r="H52" s="52">
        <v>11651.2</v>
      </c>
      <c r="I52" s="57">
        <f t="shared" si="1"/>
        <v>73402.559999999998</v>
      </c>
    </row>
    <row r="53" spans="1:9" s="48" customFormat="1" ht="21" customHeight="1" x14ac:dyDescent="0.2">
      <c r="A53" s="9">
        <v>51</v>
      </c>
      <c r="B53" s="27" t="s">
        <v>110</v>
      </c>
      <c r="C53" s="35" t="s">
        <v>153</v>
      </c>
      <c r="D53" s="9">
        <v>21</v>
      </c>
      <c r="E53" s="2" t="s">
        <v>4</v>
      </c>
      <c r="F53" s="7" t="s">
        <v>59</v>
      </c>
      <c r="G53" s="4" t="s">
        <v>168</v>
      </c>
      <c r="H53" s="52">
        <v>5271.2</v>
      </c>
      <c r="I53" s="57">
        <f t="shared" si="1"/>
        <v>33208.559999999998</v>
      </c>
    </row>
    <row r="54" spans="1:9" s="48" customFormat="1" ht="21" customHeight="1" x14ac:dyDescent="0.2">
      <c r="A54" s="9">
        <v>52</v>
      </c>
      <c r="B54" s="27" t="s">
        <v>110</v>
      </c>
      <c r="C54" s="35" t="s">
        <v>153</v>
      </c>
      <c r="D54" s="9">
        <v>26</v>
      </c>
      <c r="E54" s="2" t="s">
        <v>4</v>
      </c>
      <c r="F54" s="7" t="s">
        <v>60</v>
      </c>
      <c r="G54" s="4" t="s">
        <v>168</v>
      </c>
      <c r="H54" s="52">
        <v>3073.4</v>
      </c>
      <c r="I54" s="57">
        <f t="shared" si="1"/>
        <v>19362.419999999998</v>
      </c>
    </row>
    <row r="55" spans="1:9" s="48" customFormat="1" ht="21" customHeight="1" x14ac:dyDescent="0.2">
      <c r="A55" s="10">
        <v>53</v>
      </c>
      <c r="B55" s="27" t="s">
        <v>110</v>
      </c>
      <c r="C55" s="35" t="s">
        <v>153</v>
      </c>
      <c r="D55" s="9">
        <v>34</v>
      </c>
      <c r="E55" s="2" t="s">
        <v>4</v>
      </c>
      <c r="F55" s="7" t="s">
        <v>61</v>
      </c>
      <c r="G55" s="4" t="s">
        <v>168</v>
      </c>
      <c r="H55" s="52">
        <v>7433.3</v>
      </c>
      <c r="I55" s="57">
        <f t="shared" ref="I55:I104" si="2">H55*6.3</f>
        <v>46829.79</v>
      </c>
    </row>
    <row r="56" spans="1:9" s="48" customFormat="1" ht="21" customHeight="1" x14ac:dyDescent="0.2">
      <c r="A56" s="9">
        <v>54</v>
      </c>
      <c r="B56" s="27" t="s">
        <v>110</v>
      </c>
      <c r="C56" s="35" t="s">
        <v>153</v>
      </c>
      <c r="D56" s="9">
        <v>40</v>
      </c>
      <c r="E56" s="2" t="s">
        <v>4</v>
      </c>
      <c r="F56" s="7" t="s">
        <v>62</v>
      </c>
      <c r="G56" s="4" t="s">
        <v>168</v>
      </c>
      <c r="H56" s="52">
        <v>3851.4</v>
      </c>
      <c r="I56" s="57">
        <f t="shared" si="2"/>
        <v>24263.82</v>
      </c>
    </row>
    <row r="57" spans="1:9" s="48" customFormat="1" ht="21" customHeight="1" x14ac:dyDescent="0.2">
      <c r="A57" s="9">
        <v>55</v>
      </c>
      <c r="B57" s="27" t="s">
        <v>110</v>
      </c>
      <c r="C57" s="35" t="s">
        <v>153</v>
      </c>
      <c r="D57" s="9">
        <v>44</v>
      </c>
      <c r="E57" s="2" t="s">
        <v>4</v>
      </c>
      <c r="F57" s="7" t="s">
        <v>63</v>
      </c>
      <c r="G57" s="4" t="s">
        <v>168</v>
      </c>
      <c r="H57" s="52">
        <v>3807.1</v>
      </c>
      <c r="I57" s="57">
        <f t="shared" si="2"/>
        <v>23984.73</v>
      </c>
    </row>
    <row r="58" spans="1:9" s="48" customFormat="1" ht="21" customHeight="1" x14ac:dyDescent="0.2">
      <c r="A58" s="9">
        <v>56</v>
      </c>
      <c r="B58" s="27" t="s">
        <v>110</v>
      </c>
      <c r="C58" s="35" t="s">
        <v>154</v>
      </c>
      <c r="D58" s="9">
        <v>6</v>
      </c>
      <c r="E58" s="2" t="s">
        <v>4</v>
      </c>
      <c r="F58" s="7" t="s">
        <v>64</v>
      </c>
      <c r="G58" s="4" t="s">
        <v>168</v>
      </c>
      <c r="H58" s="52">
        <v>9961.5</v>
      </c>
      <c r="I58" s="57">
        <f t="shared" si="2"/>
        <v>62757.45</v>
      </c>
    </row>
    <row r="59" spans="1:9" s="48" customFormat="1" ht="21" customHeight="1" x14ac:dyDescent="0.2">
      <c r="A59" s="9">
        <v>57</v>
      </c>
      <c r="B59" s="27" t="s">
        <v>110</v>
      </c>
      <c r="C59" s="35" t="s">
        <v>154</v>
      </c>
      <c r="D59" s="9" t="s">
        <v>127</v>
      </c>
      <c r="E59" s="2" t="s">
        <v>4</v>
      </c>
      <c r="F59" s="7" t="s">
        <v>65</v>
      </c>
      <c r="G59" s="4" t="s">
        <v>168</v>
      </c>
      <c r="H59" s="52">
        <v>3037.7</v>
      </c>
      <c r="I59" s="57">
        <f t="shared" si="2"/>
        <v>19137.509999999998</v>
      </c>
    </row>
    <row r="60" spans="1:9" s="48" customFormat="1" ht="21" customHeight="1" x14ac:dyDescent="0.2">
      <c r="A60" s="10">
        <v>58</v>
      </c>
      <c r="B60" s="27" t="s">
        <v>110</v>
      </c>
      <c r="C60" s="35" t="s">
        <v>154</v>
      </c>
      <c r="D60" s="9">
        <v>8</v>
      </c>
      <c r="E60" s="2" t="s">
        <v>4</v>
      </c>
      <c r="F60" s="7" t="s">
        <v>66</v>
      </c>
      <c r="G60" s="4" t="s">
        <v>168</v>
      </c>
      <c r="H60" s="52">
        <v>3322.9</v>
      </c>
      <c r="I60" s="57">
        <f t="shared" si="2"/>
        <v>20934.27</v>
      </c>
    </row>
    <row r="61" spans="1:9" s="48" customFormat="1" ht="21" customHeight="1" x14ac:dyDescent="0.2">
      <c r="A61" s="9">
        <v>59</v>
      </c>
      <c r="B61" s="27" t="s">
        <v>110</v>
      </c>
      <c r="C61" s="35" t="s">
        <v>154</v>
      </c>
      <c r="D61" s="9" t="s">
        <v>128</v>
      </c>
      <c r="E61" s="2" t="s">
        <v>4</v>
      </c>
      <c r="F61" s="7" t="s">
        <v>67</v>
      </c>
      <c r="G61" s="4" t="s">
        <v>168</v>
      </c>
      <c r="H61" s="52">
        <v>3318.5</v>
      </c>
      <c r="I61" s="57">
        <f t="shared" si="2"/>
        <v>20906.55</v>
      </c>
    </row>
    <row r="62" spans="1:9" s="48" customFormat="1" ht="21" customHeight="1" x14ac:dyDescent="0.2">
      <c r="A62" s="9">
        <v>60</v>
      </c>
      <c r="B62" s="27" t="s">
        <v>110</v>
      </c>
      <c r="C62" s="35" t="s">
        <v>154</v>
      </c>
      <c r="D62" s="9" t="s">
        <v>129</v>
      </c>
      <c r="E62" s="2" t="s">
        <v>4</v>
      </c>
      <c r="F62" s="7" t="s">
        <v>68</v>
      </c>
      <c r="G62" s="4" t="s">
        <v>168</v>
      </c>
      <c r="H62" s="52">
        <v>3042.6</v>
      </c>
      <c r="I62" s="57">
        <f t="shared" si="2"/>
        <v>19168.379999999997</v>
      </c>
    </row>
    <row r="63" spans="1:9" s="48" customFormat="1" ht="21" customHeight="1" x14ac:dyDescent="0.2">
      <c r="A63" s="9">
        <v>61</v>
      </c>
      <c r="B63" s="27" t="s">
        <v>110</v>
      </c>
      <c r="C63" s="35" t="s">
        <v>154</v>
      </c>
      <c r="D63" s="9" t="s">
        <v>130</v>
      </c>
      <c r="E63" s="2" t="s">
        <v>4</v>
      </c>
      <c r="F63" s="7" t="s">
        <v>69</v>
      </c>
      <c r="G63" s="4" t="s">
        <v>168</v>
      </c>
      <c r="H63" s="52">
        <v>3317.4</v>
      </c>
      <c r="I63" s="57">
        <f t="shared" si="2"/>
        <v>20899.62</v>
      </c>
    </row>
    <row r="64" spans="1:9" s="48" customFormat="1" ht="21" customHeight="1" x14ac:dyDescent="0.2">
      <c r="A64" s="9">
        <v>62</v>
      </c>
      <c r="B64" s="27" t="s">
        <v>110</v>
      </c>
      <c r="C64" s="35" t="s">
        <v>154</v>
      </c>
      <c r="D64" s="9">
        <v>12</v>
      </c>
      <c r="E64" s="2" t="s">
        <v>4</v>
      </c>
      <c r="F64" s="7" t="s">
        <v>70</v>
      </c>
      <c r="G64" s="4" t="s">
        <v>168</v>
      </c>
      <c r="H64" s="52">
        <v>3319.5</v>
      </c>
      <c r="I64" s="57">
        <f t="shared" si="2"/>
        <v>20912.849999999999</v>
      </c>
    </row>
    <row r="65" spans="1:9" s="48" customFormat="1" ht="21" customHeight="1" x14ac:dyDescent="0.2">
      <c r="A65" s="10">
        <v>63</v>
      </c>
      <c r="B65" s="27" t="s">
        <v>110</v>
      </c>
      <c r="C65" s="35" t="s">
        <v>154</v>
      </c>
      <c r="D65" s="9">
        <v>13</v>
      </c>
      <c r="E65" s="2" t="s">
        <v>4</v>
      </c>
      <c r="F65" s="7" t="s">
        <v>71</v>
      </c>
      <c r="G65" s="4" t="s">
        <v>168</v>
      </c>
      <c r="H65" s="52">
        <v>11634.2</v>
      </c>
      <c r="I65" s="57">
        <f t="shared" si="2"/>
        <v>73295.460000000006</v>
      </c>
    </row>
    <row r="66" spans="1:9" s="48" customFormat="1" ht="21" customHeight="1" x14ac:dyDescent="0.2">
      <c r="A66" s="9">
        <v>64</v>
      </c>
      <c r="B66" s="27" t="s">
        <v>110</v>
      </c>
      <c r="C66" s="35" t="s">
        <v>154</v>
      </c>
      <c r="D66" s="9">
        <v>14</v>
      </c>
      <c r="E66" s="2" t="s">
        <v>4</v>
      </c>
      <c r="F66" s="7" t="s">
        <v>72</v>
      </c>
      <c r="G66" s="4" t="s">
        <v>168</v>
      </c>
      <c r="H66" s="52">
        <v>11631.4</v>
      </c>
      <c r="I66" s="57">
        <f t="shared" si="2"/>
        <v>73277.819999999992</v>
      </c>
    </row>
    <row r="67" spans="1:9" s="48" customFormat="1" ht="21" customHeight="1" x14ac:dyDescent="0.2">
      <c r="A67" s="9">
        <v>65</v>
      </c>
      <c r="B67" s="27" t="s">
        <v>110</v>
      </c>
      <c r="C67" s="35" t="s">
        <v>116</v>
      </c>
      <c r="D67" s="9">
        <v>1</v>
      </c>
      <c r="E67" s="2" t="s">
        <v>4</v>
      </c>
      <c r="F67" s="7" t="s">
        <v>73</v>
      </c>
      <c r="G67" s="4" t="s">
        <v>168</v>
      </c>
      <c r="H67" s="52">
        <v>4333.84</v>
      </c>
      <c r="I67" s="57">
        <f t="shared" si="2"/>
        <v>27303.191999999999</v>
      </c>
    </row>
    <row r="68" spans="1:9" s="48" customFormat="1" ht="21" customHeight="1" x14ac:dyDescent="0.2">
      <c r="A68" s="9">
        <v>66</v>
      </c>
      <c r="B68" s="27" t="s">
        <v>110</v>
      </c>
      <c r="C68" s="35" t="s">
        <v>116</v>
      </c>
      <c r="D68" s="9">
        <v>5</v>
      </c>
      <c r="E68" s="2" t="s">
        <v>4</v>
      </c>
      <c r="F68" s="7" t="s">
        <v>74</v>
      </c>
      <c r="G68" s="4" t="s">
        <v>168</v>
      </c>
      <c r="H68" s="52">
        <v>5872</v>
      </c>
      <c r="I68" s="57">
        <f t="shared" si="2"/>
        <v>36993.599999999999</v>
      </c>
    </row>
    <row r="69" spans="1:9" s="48" customFormat="1" ht="21" customHeight="1" x14ac:dyDescent="0.2">
      <c r="A69" s="9">
        <v>67</v>
      </c>
      <c r="B69" s="27" t="s">
        <v>110</v>
      </c>
      <c r="C69" s="35" t="s">
        <v>116</v>
      </c>
      <c r="D69" s="9">
        <v>7</v>
      </c>
      <c r="E69" s="2" t="s">
        <v>4</v>
      </c>
      <c r="F69" s="7" t="s">
        <v>75</v>
      </c>
      <c r="G69" s="4" t="s">
        <v>168</v>
      </c>
      <c r="H69" s="52">
        <v>5374.5</v>
      </c>
      <c r="I69" s="57">
        <f t="shared" si="2"/>
        <v>33859.35</v>
      </c>
    </row>
    <row r="70" spans="1:9" s="48" customFormat="1" ht="21" customHeight="1" x14ac:dyDescent="0.2">
      <c r="A70" s="10">
        <v>68</v>
      </c>
      <c r="B70" s="27" t="s">
        <v>110</v>
      </c>
      <c r="C70" s="35" t="s">
        <v>116</v>
      </c>
      <c r="D70" s="9">
        <v>11</v>
      </c>
      <c r="E70" s="2" t="s">
        <v>4</v>
      </c>
      <c r="F70" s="7" t="s">
        <v>76</v>
      </c>
      <c r="G70" s="4" t="s">
        <v>168</v>
      </c>
      <c r="H70" s="52">
        <v>5288.11</v>
      </c>
      <c r="I70" s="57">
        <f t="shared" si="2"/>
        <v>33315.092999999993</v>
      </c>
    </row>
    <row r="71" spans="1:9" s="48" customFormat="1" ht="21" customHeight="1" x14ac:dyDescent="0.2">
      <c r="A71" s="9">
        <v>69</v>
      </c>
      <c r="B71" s="27" t="s">
        <v>110</v>
      </c>
      <c r="C71" s="35" t="s">
        <v>155</v>
      </c>
      <c r="D71" s="9">
        <v>4</v>
      </c>
      <c r="E71" s="2" t="s">
        <v>4</v>
      </c>
      <c r="F71" s="7" t="s">
        <v>77</v>
      </c>
      <c r="G71" s="4" t="s">
        <v>168</v>
      </c>
      <c r="H71" s="52">
        <v>3701.7</v>
      </c>
      <c r="I71" s="57">
        <f t="shared" si="2"/>
        <v>23320.71</v>
      </c>
    </row>
    <row r="72" spans="1:9" s="48" customFormat="1" ht="21" customHeight="1" x14ac:dyDescent="0.2">
      <c r="A72" s="9">
        <v>70</v>
      </c>
      <c r="B72" s="27" t="s">
        <v>110</v>
      </c>
      <c r="C72" s="35" t="s">
        <v>155</v>
      </c>
      <c r="D72" s="9">
        <v>7</v>
      </c>
      <c r="E72" s="2" t="s">
        <v>4</v>
      </c>
      <c r="F72" s="7" t="s">
        <v>78</v>
      </c>
      <c r="G72" s="4" t="s">
        <v>168</v>
      </c>
      <c r="H72" s="52">
        <v>5687.4</v>
      </c>
      <c r="I72" s="57">
        <f t="shared" si="2"/>
        <v>35830.619999999995</v>
      </c>
    </row>
    <row r="73" spans="1:9" s="48" customFormat="1" ht="21" customHeight="1" x14ac:dyDescent="0.2">
      <c r="A73" s="9">
        <v>71</v>
      </c>
      <c r="B73" s="27" t="s">
        <v>110</v>
      </c>
      <c r="C73" s="35" t="s">
        <v>155</v>
      </c>
      <c r="D73" s="9">
        <v>9</v>
      </c>
      <c r="E73" s="2" t="s">
        <v>4</v>
      </c>
      <c r="F73" s="7" t="s">
        <v>79</v>
      </c>
      <c r="G73" s="4" t="s">
        <v>168</v>
      </c>
      <c r="H73" s="52">
        <v>5860.1</v>
      </c>
      <c r="I73" s="57">
        <f t="shared" si="2"/>
        <v>36918.630000000005</v>
      </c>
    </row>
    <row r="74" spans="1:9" s="48" customFormat="1" ht="21" customHeight="1" x14ac:dyDescent="0.2">
      <c r="A74" s="9">
        <v>72</v>
      </c>
      <c r="B74" s="27" t="s">
        <v>110</v>
      </c>
      <c r="C74" s="35" t="s">
        <v>155</v>
      </c>
      <c r="D74" s="9" t="s">
        <v>128</v>
      </c>
      <c r="E74" s="2" t="s">
        <v>4</v>
      </c>
      <c r="F74" s="7" t="s">
        <v>80</v>
      </c>
      <c r="G74" s="4" t="s">
        <v>168</v>
      </c>
      <c r="H74" s="52">
        <v>3343.8</v>
      </c>
      <c r="I74" s="57">
        <f t="shared" si="2"/>
        <v>21065.940000000002</v>
      </c>
    </row>
    <row r="75" spans="1:9" s="48" customFormat="1" ht="32.25" customHeight="1" x14ac:dyDescent="0.2">
      <c r="A75" s="10">
        <v>73</v>
      </c>
      <c r="B75" s="27" t="s">
        <v>110</v>
      </c>
      <c r="C75" s="35" t="s">
        <v>156</v>
      </c>
      <c r="D75" s="9" t="s">
        <v>125</v>
      </c>
      <c r="E75" s="2" t="s">
        <v>4</v>
      </c>
      <c r="F75" s="7" t="s">
        <v>81</v>
      </c>
      <c r="G75" s="3" t="s">
        <v>194</v>
      </c>
      <c r="H75" s="51">
        <v>1633</v>
      </c>
      <c r="I75" s="57">
        <f t="shared" si="2"/>
        <v>10287.9</v>
      </c>
    </row>
    <row r="76" spans="1:9" s="48" customFormat="1" ht="32.25" customHeight="1" x14ac:dyDescent="0.2">
      <c r="A76" s="9">
        <v>74</v>
      </c>
      <c r="B76" s="27" t="s">
        <v>110</v>
      </c>
      <c r="C76" s="35" t="s">
        <v>157</v>
      </c>
      <c r="D76" s="9" t="s">
        <v>131</v>
      </c>
      <c r="E76" s="2" t="s">
        <v>4</v>
      </c>
      <c r="F76" s="7" t="s">
        <v>82</v>
      </c>
      <c r="G76" s="3" t="s">
        <v>194</v>
      </c>
      <c r="H76" s="51">
        <v>1097.5</v>
      </c>
      <c r="I76" s="57">
        <f t="shared" si="2"/>
        <v>6914.25</v>
      </c>
    </row>
    <row r="77" spans="1:9" s="48" customFormat="1" ht="32.25" customHeight="1" x14ac:dyDescent="0.2">
      <c r="A77" s="9">
        <v>75</v>
      </c>
      <c r="B77" s="27" t="s">
        <v>110</v>
      </c>
      <c r="C77" s="35" t="s">
        <v>152</v>
      </c>
      <c r="D77" s="9">
        <v>34</v>
      </c>
      <c r="E77" s="2" t="s">
        <v>4</v>
      </c>
      <c r="F77" s="7" t="s">
        <v>83</v>
      </c>
      <c r="G77" s="3" t="s">
        <v>194</v>
      </c>
      <c r="H77" s="51">
        <v>3057.3</v>
      </c>
      <c r="I77" s="57">
        <f t="shared" si="2"/>
        <v>19260.990000000002</v>
      </c>
    </row>
    <row r="78" spans="1:9" s="48" customFormat="1" ht="32.25" customHeight="1" x14ac:dyDescent="0.2">
      <c r="A78" s="9">
        <v>76</v>
      </c>
      <c r="B78" s="27" t="s">
        <v>110</v>
      </c>
      <c r="C78" s="35" t="s">
        <v>145</v>
      </c>
      <c r="D78" s="9">
        <v>3</v>
      </c>
      <c r="E78" s="2" t="s">
        <v>4</v>
      </c>
      <c r="F78" s="7" t="s">
        <v>84</v>
      </c>
      <c r="G78" s="3" t="s">
        <v>194</v>
      </c>
      <c r="H78" s="51">
        <v>517.9</v>
      </c>
      <c r="I78" s="57">
        <f t="shared" si="2"/>
        <v>3262.77</v>
      </c>
    </row>
    <row r="79" spans="1:9" s="48" customFormat="1" ht="32.25" customHeight="1" x14ac:dyDescent="0.2">
      <c r="A79" s="9">
        <v>77</v>
      </c>
      <c r="B79" s="27" t="s">
        <v>110</v>
      </c>
      <c r="C79" s="35" t="s">
        <v>153</v>
      </c>
      <c r="D79" s="9">
        <v>6</v>
      </c>
      <c r="E79" s="2" t="s">
        <v>4</v>
      </c>
      <c r="F79" s="7" t="s">
        <v>85</v>
      </c>
      <c r="G79" s="3" t="s">
        <v>194</v>
      </c>
      <c r="H79" s="51">
        <v>12005.5</v>
      </c>
      <c r="I79" s="57">
        <f t="shared" si="2"/>
        <v>75634.649999999994</v>
      </c>
    </row>
    <row r="80" spans="1:9" s="48" customFormat="1" ht="32.25" customHeight="1" x14ac:dyDescent="0.2">
      <c r="A80" s="10">
        <v>78</v>
      </c>
      <c r="B80" s="27" t="s">
        <v>110</v>
      </c>
      <c r="C80" s="35" t="s">
        <v>153</v>
      </c>
      <c r="D80" s="9">
        <v>24</v>
      </c>
      <c r="E80" s="2" t="s">
        <v>4</v>
      </c>
      <c r="F80" s="7" t="s">
        <v>86</v>
      </c>
      <c r="G80" s="3" t="s">
        <v>194</v>
      </c>
      <c r="H80" s="51">
        <v>3835.2</v>
      </c>
      <c r="I80" s="57">
        <f t="shared" si="2"/>
        <v>24161.759999999998</v>
      </c>
    </row>
    <row r="81" spans="1:9" s="48" customFormat="1" ht="32.25" customHeight="1" x14ac:dyDescent="0.2">
      <c r="A81" s="9">
        <v>79</v>
      </c>
      <c r="B81" s="27" t="s">
        <v>110</v>
      </c>
      <c r="C81" s="35" t="s">
        <v>153</v>
      </c>
      <c r="D81" s="9">
        <v>28</v>
      </c>
      <c r="E81" s="2" t="s">
        <v>4</v>
      </c>
      <c r="F81" s="7" t="s">
        <v>87</v>
      </c>
      <c r="G81" s="3" t="s">
        <v>194</v>
      </c>
      <c r="H81" s="51">
        <v>2325.6</v>
      </c>
      <c r="I81" s="57">
        <f t="shared" si="2"/>
        <v>14651.279999999999</v>
      </c>
    </row>
    <row r="82" spans="1:9" s="48" customFormat="1" ht="32.25" customHeight="1" x14ac:dyDescent="0.2">
      <c r="A82" s="9">
        <v>80</v>
      </c>
      <c r="B82" s="27" t="s">
        <v>110</v>
      </c>
      <c r="C82" s="27" t="s">
        <v>155</v>
      </c>
      <c r="D82" s="9">
        <v>14</v>
      </c>
      <c r="E82" s="2" t="s">
        <v>4</v>
      </c>
      <c r="F82" s="7" t="s">
        <v>88</v>
      </c>
      <c r="G82" s="3" t="s">
        <v>194</v>
      </c>
      <c r="H82" s="51">
        <v>13592.9</v>
      </c>
      <c r="I82" s="57">
        <f t="shared" si="2"/>
        <v>85635.26999999999</v>
      </c>
    </row>
    <row r="83" spans="1:9" s="48" customFormat="1" ht="32.25" customHeight="1" x14ac:dyDescent="0.2">
      <c r="A83" s="9">
        <v>81</v>
      </c>
      <c r="B83" s="27" t="s">
        <v>110</v>
      </c>
      <c r="C83" s="35" t="s">
        <v>154</v>
      </c>
      <c r="D83" s="9" t="s">
        <v>123</v>
      </c>
      <c r="E83" s="2" t="s">
        <v>4</v>
      </c>
      <c r="F83" s="7" t="s">
        <v>89</v>
      </c>
      <c r="G83" s="3" t="s">
        <v>193</v>
      </c>
      <c r="H83" s="51">
        <v>2278.5</v>
      </c>
      <c r="I83" s="57">
        <f t="shared" si="2"/>
        <v>14354.55</v>
      </c>
    </row>
    <row r="84" spans="1:9" s="48" customFormat="1" ht="39.75" customHeight="1" x14ac:dyDescent="0.2">
      <c r="A84" s="9">
        <v>82</v>
      </c>
      <c r="B84" s="27" t="s">
        <v>110</v>
      </c>
      <c r="C84" s="35" t="s">
        <v>158</v>
      </c>
      <c r="D84" s="9">
        <v>9</v>
      </c>
      <c r="E84" s="2" t="s">
        <v>4</v>
      </c>
      <c r="F84" s="7" t="s">
        <v>90</v>
      </c>
      <c r="G84" s="3" t="s">
        <v>193</v>
      </c>
      <c r="H84" s="51">
        <v>1801.7</v>
      </c>
      <c r="I84" s="57">
        <f t="shared" si="2"/>
        <v>11350.71</v>
      </c>
    </row>
    <row r="85" spans="1:9" s="48" customFormat="1" ht="31.5" customHeight="1" x14ac:dyDescent="0.2">
      <c r="A85" s="10">
        <v>83</v>
      </c>
      <c r="B85" s="27" t="s">
        <v>110</v>
      </c>
      <c r="C85" s="35" t="s">
        <v>146</v>
      </c>
      <c r="D85" s="9">
        <v>34</v>
      </c>
      <c r="E85" s="2" t="s">
        <v>4</v>
      </c>
      <c r="F85" s="7" t="s">
        <v>91</v>
      </c>
      <c r="G85" s="3" t="s">
        <v>193</v>
      </c>
      <c r="H85" s="51">
        <v>1284</v>
      </c>
      <c r="I85" s="57">
        <f t="shared" si="2"/>
        <v>8089.2</v>
      </c>
    </row>
    <row r="86" spans="1:9" s="48" customFormat="1" ht="31.5" customHeight="1" x14ac:dyDescent="0.2">
      <c r="A86" s="9">
        <v>84</v>
      </c>
      <c r="B86" s="27" t="s">
        <v>110</v>
      </c>
      <c r="C86" s="35" t="s">
        <v>159</v>
      </c>
      <c r="D86" s="9">
        <v>36</v>
      </c>
      <c r="E86" s="2" t="s">
        <v>4</v>
      </c>
      <c r="F86" s="7" t="s">
        <v>92</v>
      </c>
      <c r="G86" s="3" t="s">
        <v>193</v>
      </c>
      <c r="H86" s="51">
        <v>1623.8</v>
      </c>
      <c r="I86" s="57">
        <f t="shared" si="2"/>
        <v>10229.939999999999</v>
      </c>
    </row>
    <row r="87" spans="1:9" s="48" customFormat="1" ht="31.5" customHeight="1" x14ac:dyDescent="0.2">
      <c r="A87" s="9">
        <v>85</v>
      </c>
      <c r="B87" s="27" t="s">
        <v>110</v>
      </c>
      <c r="C87" s="35" t="s">
        <v>153</v>
      </c>
      <c r="D87" s="9">
        <v>32</v>
      </c>
      <c r="E87" s="2" t="s">
        <v>4</v>
      </c>
      <c r="F87" s="7" t="s">
        <v>93</v>
      </c>
      <c r="G87" s="3" t="s">
        <v>193</v>
      </c>
      <c r="H87" s="51">
        <v>7988.1</v>
      </c>
      <c r="I87" s="57">
        <f t="shared" si="2"/>
        <v>50325.03</v>
      </c>
    </row>
    <row r="88" spans="1:9" s="48" customFormat="1" ht="31.5" customHeight="1" x14ac:dyDescent="0.2">
      <c r="A88" s="9">
        <v>86</v>
      </c>
      <c r="B88" s="27" t="s">
        <v>110</v>
      </c>
      <c r="C88" s="35" t="s">
        <v>160</v>
      </c>
      <c r="D88" s="9">
        <v>22</v>
      </c>
      <c r="E88" s="2" t="s">
        <v>4</v>
      </c>
      <c r="F88" s="7" t="s">
        <v>94</v>
      </c>
      <c r="G88" s="3" t="s">
        <v>193</v>
      </c>
      <c r="H88" s="51">
        <v>1566.9</v>
      </c>
      <c r="I88" s="57">
        <f t="shared" si="2"/>
        <v>9871.4700000000012</v>
      </c>
    </row>
    <row r="89" spans="1:9" s="48" customFormat="1" ht="31.5" customHeight="1" x14ac:dyDescent="0.2">
      <c r="A89" s="9">
        <v>87</v>
      </c>
      <c r="B89" s="27" t="s">
        <v>110</v>
      </c>
      <c r="C89" s="35" t="s">
        <v>157</v>
      </c>
      <c r="D89" s="9">
        <v>10</v>
      </c>
      <c r="E89" s="2" t="s">
        <v>4</v>
      </c>
      <c r="F89" s="7" t="s">
        <v>95</v>
      </c>
      <c r="G89" s="3" t="s">
        <v>193</v>
      </c>
      <c r="H89" s="51">
        <v>2102.8000000000002</v>
      </c>
      <c r="I89" s="57">
        <f t="shared" si="2"/>
        <v>13247.640000000001</v>
      </c>
    </row>
    <row r="90" spans="1:9" s="48" customFormat="1" ht="31.5" customHeight="1" x14ac:dyDescent="0.2">
      <c r="A90" s="10">
        <v>88</v>
      </c>
      <c r="B90" s="27" t="s">
        <v>110</v>
      </c>
      <c r="C90" s="35" t="s">
        <v>147</v>
      </c>
      <c r="D90" s="9">
        <v>13</v>
      </c>
      <c r="E90" s="3" t="s">
        <v>4</v>
      </c>
      <c r="F90" s="7" t="s">
        <v>96</v>
      </c>
      <c r="G90" s="3" t="s">
        <v>193</v>
      </c>
      <c r="H90" s="51">
        <v>5909.7</v>
      </c>
      <c r="I90" s="9">
        <f t="shared" si="2"/>
        <v>37231.11</v>
      </c>
    </row>
    <row r="91" spans="1:9" s="48" customFormat="1" ht="31.5" customHeight="1" x14ac:dyDescent="0.2">
      <c r="A91" s="9">
        <v>89</v>
      </c>
      <c r="B91" s="27" t="s">
        <v>110</v>
      </c>
      <c r="C91" s="35" t="s">
        <v>161</v>
      </c>
      <c r="D91" s="9">
        <v>25</v>
      </c>
      <c r="E91" s="3" t="s">
        <v>4</v>
      </c>
      <c r="F91" s="7" t="s">
        <v>97</v>
      </c>
      <c r="G91" s="3" t="s">
        <v>193</v>
      </c>
      <c r="H91" s="51">
        <v>1618.5</v>
      </c>
      <c r="I91" s="9">
        <f t="shared" si="2"/>
        <v>10196.549999999999</v>
      </c>
    </row>
    <row r="92" spans="1:9" s="50" customFormat="1" ht="31.5" customHeight="1" x14ac:dyDescent="0.2">
      <c r="A92" s="9">
        <v>90</v>
      </c>
      <c r="B92" s="27" t="s">
        <v>98</v>
      </c>
      <c r="C92" s="35" t="s">
        <v>162</v>
      </c>
      <c r="D92" s="9" t="s">
        <v>132</v>
      </c>
      <c r="E92" s="3" t="s">
        <v>4</v>
      </c>
      <c r="F92" s="7" t="s">
        <v>99</v>
      </c>
      <c r="G92" s="3" t="s">
        <v>193</v>
      </c>
      <c r="H92" s="51">
        <v>1531.9</v>
      </c>
      <c r="I92" s="36">
        <f>H92*6.8</f>
        <v>10416.92</v>
      </c>
    </row>
    <row r="93" spans="1:9" s="50" customFormat="1" ht="31.5" customHeight="1" x14ac:dyDescent="0.2">
      <c r="A93" s="9">
        <v>91</v>
      </c>
      <c r="B93" s="27" t="s">
        <v>100</v>
      </c>
      <c r="C93" s="35" t="s">
        <v>163</v>
      </c>
      <c r="D93" s="9" t="s">
        <v>133</v>
      </c>
      <c r="E93" s="3" t="s">
        <v>4</v>
      </c>
      <c r="F93" s="7" t="s">
        <v>101</v>
      </c>
      <c r="G93" s="3" t="s">
        <v>193</v>
      </c>
      <c r="H93" s="51">
        <v>290</v>
      </c>
      <c r="I93" s="36">
        <f>H93*6.74</f>
        <v>1954.6000000000001</v>
      </c>
    </row>
    <row r="94" spans="1:9" s="48" customFormat="1" ht="31.5" customHeight="1" x14ac:dyDescent="0.2">
      <c r="A94" s="9">
        <v>92</v>
      </c>
      <c r="B94" s="27" t="s">
        <v>110</v>
      </c>
      <c r="C94" s="35" t="s">
        <v>155</v>
      </c>
      <c r="D94" s="9">
        <v>16</v>
      </c>
      <c r="E94" s="3" t="s">
        <v>4</v>
      </c>
      <c r="F94" s="7" t="s">
        <v>102</v>
      </c>
      <c r="G94" s="4" t="s">
        <v>168</v>
      </c>
      <c r="H94" s="52">
        <v>5307.4</v>
      </c>
      <c r="I94" s="9">
        <f t="shared" si="2"/>
        <v>33436.619999999995</v>
      </c>
    </row>
    <row r="95" spans="1:9" ht="31.5" customHeight="1" x14ac:dyDescent="0.2">
      <c r="A95" s="10">
        <v>93</v>
      </c>
      <c r="B95" s="27" t="s">
        <v>110</v>
      </c>
      <c r="C95" s="35" t="s">
        <v>164</v>
      </c>
      <c r="D95" s="37">
        <v>1</v>
      </c>
      <c r="E95" s="3" t="s">
        <v>4</v>
      </c>
      <c r="F95" s="6" t="s">
        <v>103</v>
      </c>
      <c r="G95" s="3" t="s">
        <v>193</v>
      </c>
      <c r="H95" s="54">
        <v>4087.2</v>
      </c>
      <c r="I95" s="9">
        <f t="shared" si="2"/>
        <v>25749.359999999997</v>
      </c>
    </row>
    <row r="96" spans="1:9" ht="31.5" customHeight="1" x14ac:dyDescent="0.2">
      <c r="A96" s="9">
        <v>94</v>
      </c>
      <c r="B96" s="27" t="s">
        <v>110</v>
      </c>
      <c r="C96" s="5" t="s">
        <v>155</v>
      </c>
      <c r="D96" s="37">
        <v>6</v>
      </c>
      <c r="E96" s="3" t="s">
        <v>4</v>
      </c>
      <c r="F96" s="6" t="s">
        <v>104</v>
      </c>
      <c r="G96" s="8" t="s">
        <v>6</v>
      </c>
      <c r="H96" s="54">
        <v>3093.5</v>
      </c>
      <c r="I96" s="9">
        <f t="shared" si="2"/>
        <v>19489.05</v>
      </c>
    </row>
    <row r="97" spans="1:9" ht="31.5" customHeight="1" x14ac:dyDescent="0.2">
      <c r="A97" s="9">
        <v>95</v>
      </c>
      <c r="B97" s="5" t="s">
        <v>105</v>
      </c>
      <c r="C97" s="5" t="s">
        <v>165</v>
      </c>
      <c r="D97" s="37">
        <v>12</v>
      </c>
      <c r="E97" s="3" t="s">
        <v>4</v>
      </c>
      <c r="F97" s="6" t="s">
        <v>109</v>
      </c>
      <c r="G97" s="3" t="s">
        <v>193</v>
      </c>
      <c r="H97" s="54">
        <v>282.5</v>
      </c>
      <c r="I97" s="9">
        <f t="shared" si="2"/>
        <v>1779.75</v>
      </c>
    </row>
    <row r="98" spans="1:9" ht="31.5" customHeight="1" x14ac:dyDescent="0.2">
      <c r="A98" s="9">
        <v>96</v>
      </c>
      <c r="B98" s="5" t="s">
        <v>107</v>
      </c>
      <c r="C98" s="5" t="s">
        <v>108</v>
      </c>
      <c r="D98" s="37">
        <v>147</v>
      </c>
      <c r="E98" s="3" t="s">
        <v>4</v>
      </c>
      <c r="F98" s="6" t="s">
        <v>106</v>
      </c>
      <c r="G98" s="3" t="s">
        <v>193</v>
      </c>
      <c r="H98" s="54">
        <v>507.5</v>
      </c>
      <c r="I98" s="9">
        <f t="shared" si="2"/>
        <v>3197.25</v>
      </c>
    </row>
    <row r="99" spans="1:9" ht="21" customHeight="1" x14ac:dyDescent="0.2">
      <c r="A99" s="9">
        <v>97</v>
      </c>
      <c r="B99" s="27" t="s">
        <v>110</v>
      </c>
      <c r="C99" s="40" t="s">
        <v>158</v>
      </c>
      <c r="D99" s="37">
        <v>7</v>
      </c>
      <c r="E99" s="8" t="s">
        <v>4</v>
      </c>
      <c r="F99" s="6" t="s">
        <v>172</v>
      </c>
      <c r="G99" s="4" t="s">
        <v>168</v>
      </c>
      <c r="H99" s="55" t="s">
        <v>135</v>
      </c>
      <c r="I99" s="9">
        <f t="shared" si="2"/>
        <v>11385.99</v>
      </c>
    </row>
    <row r="100" spans="1:9" ht="21" customHeight="1" x14ac:dyDescent="0.2">
      <c r="A100" s="10">
        <v>98</v>
      </c>
      <c r="B100" s="27" t="s">
        <v>110</v>
      </c>
      <c r="C100" s="40" t="s">
        <v>111</v>
      </c>
      <c r="D100" s="37">
        <v>35</v>
      </c>
      <c r="E100" s="8" t="s">
        <v>4</v>
      </c>
      <c r="F100" s="6" t="s">
        <v>171</v>
      </c>
      <c r="G100" s="4" t="s">
        <v>168</v>
      </c>
      <c r="H100" s="55" t="s">
        <v>136</v>
      </c>
      <c r="I100" s="9">
        <f t="shared" si="2"/>
        <v>6520.5</v>
      </c>
    </row>
    <row r="101" spans="1:9" ht="21" customHeight="1" x14ac:dyDescent="0.2">
      <c r="A101" s="9">
        <v>99</v>
      </c>
      <c r="B101" s="27" t="s">
        <v>110</v>
      </c>
      <c r="C101" s="40" t="s">
        <v>112</v>
      </c>
      <c r="D101" s="37" t="s">
        <v>134</v>
      </c>
      <c r="E101" s="8" t="s">
        <v>4</v>
      </c>
      <c r="F101" s="6" t="s">
        <v>170</v>
      </c>
      <c r="G101" s="4" t="s">
        <v>168</v>
      </c>
      <c r="H101" s="55" t="s">
        <v>137</v>
      </c>
      <c r="I101" s="9">
        <f t="shared" si="2"/>
        <v>27594</v>
      </c>
    </row>
    <row r="102" spans="1:9" ht="21" customHeight="1" x14ac:dyDescent="0.2">
      <c r="A102" s="9">
        <v>100</v>
      </c>
      <c r="B102" s="27" t="s">
        <v>110</v>
      </c>
      <c r="C102" s="40" t="s">
        <v>155</v>
      </c>
      <c r="D102" s="37">
        <v>3</v>
      </c>
      <c r="E102" s="8" t="s">
        <v>4</v>
      </c>
      <c r="F102" s="6" t="s">
        <v>180</v>
      </c>
      <c r="G102" s="4" t="s">
        <v>168</v>
      </c>
      <c r="H102" s="55" t="s">
        <v>138</v>
      </c>
      <c r="I102" s="57">
        <f t="shared" si="2"/>
        <v>36825.39</v>
      </c>
    </row>
    <row r="103" spans="1:9" ht="21" customHeight="1" x14ac:dyDescent="0.2">
      <c r="A103" s="9">
        <v>101</v>
      </c>
      <c r="B103" s="27" t="s">
        <v>110</v>
      </c>
      <c r="C103" s="40" t="s">
        <v>113</v>
      </c>
      <c r="D103" s="37">
        <v>4</v>
      </c>
      <c r="E103" s="8" t="s">
        <v>4</v>
      </c>
      <c r="F103" s="6" t="s">
        <v>183</v>
      </c>
      <c r="G103" s="4" t="s">
        <v>168</v>
      </c>
      <c r="H103" s="55" t="s">
        <v>139</v>
      </c>
      <c r="I103" s="57">
        <f t="shared" si="2"/>
        <v>9926.2799999999988</v>
      </c>
    </row>
    <row r="104" spans="1:9" ht="21" customHeight="1" x14ac:dyDescent="0.2">
      <c r="A104" s="9">
        <v>102</v>
      </c>
      <c r="B104" s="27" t="s">
        <v>110</v>
      </c>
      <c r="C104" s="40" t="s">
        <v>114</v>
      </c>
      <c r="D104" s="37">
        <v>12</v>
      </c>
      <c r="E104" s="8" t="s">
        <v>4</v>
      </c>
      <c r="F104" s="6" t="s">
        <v>182</v>
      </c>
      <c r="G104" s="4" t="s">
        <v>168</v>
      </c>
      <c r="H104" s="55" t="s">
        <v>140</v>
      </c>
      <c r="I104" s="57">
        <f t="shared" si="2"/>
        <v>11346.3</v>
      </c>
    </row>
    <row r="105" spans="1:9" ht="21" customHeight="1" x14ac:dyDescent="0.2">
      <c r="A105" s="10">
        <v>103</v>
      </c>
      <c r="B105" s="27" t="s">
        <v>110</v>
      </c>
      <c r="C105" s="40" t="s">
        <v>115</v>
      </c>
      <c r="D105" s="37">
        <v>8</v>
      </c>
      <c r="E105" s="8" t="s">
        <v>4</v>
      </c>
      <c r="F105" s="6" t="s">
        <v>173</v>
      </c>
      <c r="G105" s="4" t="s">
        <v>168</v>
      </c>
      <c r="H105" s="55" t="s">
        <v>141</v>
      </c>
      <c r="I105" s="57">
        <f>H105*6.3</f>
        <v>22169.7</v>
      </c>
    </row>
    <row r="106" spans="1:9" ht="21" customHeight="1" x14ac:dyDescent="0.2">
      <c r="A106" s="9">
        <v>104</v>
      </c>
      <c r="B106" s="27" t="s">
        <v>110</v>
      </c>
      <c r="C106" s="40" t="s">
        <v>116</v>
      </c>
      <c r="D106" s="37">
        <v>3</v>
      </c>
      <c r="E106" s="8" t="s">
        <v>4</v>
      </c>
      <c r="F106" s="6" t="s">
        <v>181</v>
      </c>
      <c r="G106" s="4" t="s">
        <v>168</v>
      </c>
      <c r="H106" s="55" t="s">
        <v>142</v>
      </c>
      <c r="I106" s="57">
        <f>H106*6.3</f>
        <v>23434.109999999997</v>
      </c>
    </row>
    <row r="107" spans="1:9" ht="21" customHeight="1" x14ac:dyDescent="0.2">
      <c r="A107" s="9">
        <v>105</v>
      </c>
      <c r="B107" s="27" t="s">
        <v>117</v>
      </c>
      <c r="C107" s="40" t="s">
        <v>118</v>
      </c>
      <c r="D107" s="37">
        <v>18</v>
      </c>
      <c r="E107" s="8" t="s">
        <v>4</v>
      </c>
      <c r="F107" s="6" t="s">
        <v>184</v>
      </c>
      <c r="G107" s="4" t="s">
        <v>168</v>
      </c>
      <c r="H107" s="55" t="s">
        <v>143</v>
      </c>
      <c r="I107" s="58">
        <f>H107*7</f>
        <v>2067.1</v>
      </c>
    </row>
    <row r="108" spans="1:9" ht="21" customHeight="1" x14ac:dyDescent="0.2">
      <c r="A108" s="9">
        <v>106</v>
      </c>
      <c r="B108" s="5" t="s">
        <v>119</v>
      </c>
      <c r="C108" s="35" t="s">
        <v>120</v>
      </c>
      <c r="D108" s="37">
        <v>1</v>
      </c>
      <c r="E108" s="8" t="s">
        <v>4</v>
      </c>
      <c r="F108" s="6" t="s">
        <v>174</v>
      </c>
      <c r="G108" s="4" t="s">
        <v>168</v>
      </c>
      <c r="H108" s="37">
        <v>327.5</v>
      </c>
      <c r="I108" s="57">
        <f t="shared" ref="I108:I113" si="3">H108*6.3</f>
        <v>2063.25</v>
      </c>
    </row>
    <row r="109" spans="1:9" ht="21" customHeight="1" x14ac:dyDescent="0.2">
      <c r="A109" s="9">
        <v>107</v>
      </c>
      <c r="B109" s="5" t="s">
        <v>119</v>
      </c>
      <c r="C109" s="35" t="s">
        <v>121</v>
      </c>
      <c r="D109" s="37">
        <v>1</v>
      </c>
      <c r="E109" s="8" t="s">
        <v>4</v>
      </c>
      <c r="F109" s="6" t="s">
        <v>175</v>
      </c>
      <c r="G109" s="4" t="s">
        <v>168</v>
      </c>
      <c r="H109" s="37">
        <v>853.19</v>
      </c>
      <c r="I109" s="57">
        <f t="shared" si="3"/>
        <v>5375.0969999999998</v>
      </c>
    </row>
    <row r="110" spans="1:9" ht="21" customHeight="1" x14ac:dyDescent="0.2">
      <c r="A110" s="10">
        <v>108</v>
      </c>
      <c r="B110" s="5" t="s">
        <v>119</v>
      </c>
      <c r="C110" s="35" t="s">
        <v>121</v>
      </c>
      <c r="D110" s="37">
        <v>3</v>
      </c>
      <c r="E110" s="8" t="s">
        <v>4</v>
      </c>
      <c r="F110" s="6" t="s">
        <v>176</v>
      </c>
      <c r="G110" s="4" t="s">
        <v>168</v>
      </c>
      <c r="H110" s="37">
        <v>1065.7</v>
      </c>
      <c r="I110" s="57">
        <f t="shared" si="3"/>
        <v>6713.91</v>
      </c>
    </row>
    <row r="111" spans="1:9" ht="21" customHeight="1" x14ac:dyDescent="0.2">
      <c r="A111" s="9">
        <v>109</v>
      </c>
      <c r="B111" s="5" t="s">
        <v>119</v>
      </c>
      <c r="C111" s="35" t="s">
        <v>121</v>
      </c>
      <c r="D111" s="37">
        <v>4</v>
      </c>
      <c r="E111" s="8" t="s">
        <v>4</v>
      </c>
      <c r="F111" s="6" t="s">
        <v>177</v>
      </c>
      <c r="G111" s="4" t="s">
        <v>168</v>
      </c>
      <c r="H111" s="37">
        <v>885.8</v>
      </c>
      <c r="I111" s="57">
        <f t="shared" si="3"/>
        <v>5580.54</v>
      </c>
    </row>
    <row r="112" spans="1:9" ht="21" customHeight="1" x14ac:dyDescent="0.2">
      <c r="A112" s="9">
        <v>110</v>
      </c>
      <c r="B112" s="5" t="s">
        <v>119</v>
      </c>
      <c r="C112" s="35" t="s">
        <v>121</v>
      </c>
      <c r="D112" s="37">
        <v>5</v>
      </c>
      <c r="E112" s="8" t="s">
        <v>4</v>
      </c>
      <c r="F112" s="6" t="s">
        <v>178</v>
      </c>
      <c r="G112" s="4" t="s">
        <v>168</v>
      </c>
      <c r="H112" s="37">
        <v>888.4</v>
      </c>
      <c r="I112" s="57">
        <f t="shared" si="3"/>
        <v>5596.92</v>
      </c>
    </row>
    <row r="113" spans="1:9" ht="21" customHeight="1" thickBot="1" x14ac:dyDescent="0.25">
      <c r="A113" s="9">
        <v>111</v>
      </c>
      <c r="B113" s="5" t="s">
        <v>119</v>
      </c>
      <c r="C113" s="35" t="s">
        <v>121</v>
      </c>
      <c r="D113" s="37">
        <v>6</v>
      </c>
      <c r="E113" s="8" t="s">
        <v>4</v>
      </c>
      <c r="F113" s="6" t="s">
        <v>179</v>
      </c>
      <c r="G113" s="4" t="s">
        <v>168</v>
      </c>
      <c r="H113" s="37">
        <v>1035</v>
      </c>
      <c r="I113" s="57">
        <f t="shared" si="3"/>
        <v>6520.5</v>
      </c>
    </row>
    <row r="114" spans="1:9" ht="21" customHeight="1" thickBot="1" x14ac:dyDescent="0.25">
      <c r="A114" s="9">
        <v>112</v>
      </c>
      <c r="B114" s="28" t="s">
        <v>5</v>
      </c>
      <c r="C114" s="14" t="s">
        <v>166</v>
      </c>
      <c r="D114" s="15">
        <v>2</v>
      </c>
      <c r="E114" s="8" t="s">
        <v>4</v>
      </c>
      <c r="F114" s="6" t="s">
        <v>167</v>
      </c>
      <c r="G114" s="38" t="s">
        <v>7</v>
      </c>
      <c r="H114" s="56">
        <v>1639.2</v>
      </c>
      <c r="I114" s="29">
        <f>H114*6.4</f>
        <v>10490.880000000001</v>
      </c>
    </row>
  </sheetData>
  <autoFilter ref="A2:I114">
    <filterColumn colId="1" showButton="0"/>
    <filterColumn colId="2" showButton="0"/>
  </autoFilter>
  <mergeCells count="2">
    <mergeCell ref="B2:D2"/>
    <mergeCell ref="A1:I1"/>
  </mergeCells>
  <pageMargins left="0.23622047244094491" right="0.23622047244094491" top="0.74803149606299213" bottom="0.19685039370078741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G14" sqref="G14"/>
    </sheetView>
  </sheetViews>
  <sheetFormatPr defaultRowHeight="12.75" x14ac:dyDescent="0.2"/>
  <cols>
    <col min="1" max="1" width="7" style="21" customWidth="1"/>
    <col min="2" max="2" width="19.7109375" style="17" customWidth="1"/>
    <col min="3" max="3" width="34" style="17" customWidth="1"/>
    <col min="4" max="4" width="13.28515625" style="17" customWidth="1"/>
    <col min="5" max="5" width="31.42578125" style="17" customWidth="1"/>
    <col min="6" max="6" width="20.28515625" style="20" customWidth="1"/>
    <col min="7" max="7" width="31.7109375" style="17" customWidth="1"/>
    <col min="8" max="8" width="30" style="17" customWidth="1"/>
    <col min="9" max="9" width="31.85546875" style="17" customWidth="1"/>
    <col min="10" max="16384" width="9.140625" style="17"/>
  </cols>
  <sheetData>
    <row r="2" spans="1:9" ht="123.75" customHeight="1" x14ac:dyDescent="0.2">
      <c r="A2" s="22" t="s">
        <v>8</v>
      </c>
      <c r="B2" s="45" t="s">
        <v>0</v>
      </c>
      <c r="C2" s="46"/>
      <c r="D2" s="47"/>
      <c r="E2" s="23" t="s">
        <v>1</v>
      </c>
      <c r="F2" s="24" t="s">
        <v>2</v>
      </c>
      <c r="G2" s="22" t="s">
        <v>185</v>
      </c>
      <c r="H2" s="26" t="s">
        <v>188</v>
      </c>
      <c r="I2" s="26" t="s">
        <v>190</v>
      </c>
    </row>
    <row r="3" spans="1:9" ht="25.5" x14ac:dyDescent="0.2">
      <c r="A3" s="15">
        <v>1</v>
      </c>
      <c r="B3" s="27" t="s">
        <v>110</v>
      </c>
      <c r="C3" s="18" t="s">
        <v>189</v>
      </c>
      <c r="D3" s="15" t="s">
        <v>187</v>
      </c>
      <c r="E3" s="2" t="s">
        <v>4</v>
      </c>
      <c r="F3" s="19" t="s">
        <v>191</v>
      </c>
      <c r="G3" s="3" t="s">
        <v>192</v>
      </c>
      <c r="H3" s="16">
        <v>42340</v>
      </c>
      <c r="I3" s="14"/>
    </row>
    <row r="4" spans="1:9" ht="27.75" customHeight="1" x14ac:dyDescent="0.2">
      <c r="A4" s="15">
        <v>2</v>
      </c>
      <c r="B4" s="27" t="s">
        <v>110</v>
      </c>
      <c r="C4" s="14" t="s">
        <v>146</v>
      </c>
      <c r="D4" s="15">
        <v>14</v>
      </c>
      <c r="E4" s="2" t="s">
        <v>4</v>
      </c>
      <c r="F4" s="19" t="s">
        <v>195</v>
      </c>
      <c r="G4" s="3" t="s">
        <v>193</v>
      </c>
      <c r="H4" s="16">
        <v>42340</v>
      </c>
      <c r="I4" s="14"/>
    </row>
    <row r="5" spans="1:9" ht="27" customHeight="1" x14ac:dyDescent="0.25">
      <c r="A5" s="15">
        <v>3</v>
      </c>
      <c r="B5" s="27" t="s">
        <v>110</v>
      </c>
      <c r="C5" s="28" t="s">
        <v>196</v>
      </c>
      <c r="D5" s="29" t="s">
        <v>197</v>
      </c>
      <c r="E5" s="2" t="s">
        <v>4</v>
      </c>
      <c r="F5" s="19"/>
      <c r="G5" s="3" t="s">
        <v>193</v>
      </c>
      <c r="H5" s="30">
        <v>42277</v>
      </c>
      <c r="I5" s="14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Открытые спец счета ФКР</vt:lpstr>
      <vt:lpstr>Новые спец счета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2016-08-23T12:51:23Z</dcterms:modified>
</cp:coreProperties>
</file>